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activeTab="2"/>
  </bookViews>
  <sheets>
    <sheet name="10" sheetId="1" r:id="rId1"/>
    <sheet name="6" sheetId="3" r:id="rId2"/>
    <sheet name="14" sheetId="4" r:id="rId3"/>
    <sheet name="8" sheetId="2" r:id="rId4"/>
  </sheets>
  <calcPr calcId="125725"/>
</workbook>
</file>

<file path=xl/calcChain.xml><?xml version="1.0" encoding="utf-8"?>
<calcChain xmlns="http://schemas.openxmlformats.org/spreadsheetml/2006/main">
  <c r="U7" i="4"/>
  <c r="U17"/>
  <c r="U15"/>
  <c r="U12"/>
  <c r="U14"/>
  <c r="U18"/>
  <c r="U20"/>
  <c r="U19"/>
  <c r="U16"/>
  <c r="T17"/>
  <c r="U10"/>
  <c r="U13"/>
  <c r="U9"/>
  <c r="U11"/>
  <c r="U6"/>
  <c r="U8"/>
  <c r="T15"/>
  <c r="T12"/>
  <c r="T14"/>
  <c r="T18"/>
  <c r="T20"/>
  <c r="T19"/>
  <c r="T16"/>
  <c r="T10"/>
  <c r="T13"/>
  <c r="T9"/>
  <c r="T11"/>
  <c r="T6"/>
  <c r="T7"/>
  <c r="T8"/>
  <c r="D53"/>
  <c r="D54"/>
  <c r="D55"/>
  <c r="D56"/>
  <c r="D57"/>
  <c r="B59"/>
  <c r="B58"/>
  <c r="B57"/>
  <c r="B56"/>
  <c r="B55"/>
  <c r="B54"/>
  <c r="B53"/>
  <c r="J45"/>
  <c r="J46"/>
  <c r="J47"/>
  <c r="J48"/>
  <c r="J50"/>
  <c r="H51"/>
  <c r="H50"/>
  <c r="H49"/>
  <c r="H48"/>
  <c r="H47"/>
  <c r="H46"/>
  <c r="H45"/>
  <c r="D45"/>
  <c r="D46"/>
  <c r="D47"/>
  <c r="D50"/>
  <c r="B51"/>
  <c r="B50"/>
  <c r="B49"/>
  <c r="B48"/>
  <c r="B47"/>
  <c r="B46"/>
  <c r="B45"/>
  <c r="J37"/>
  <c r="J38"/>
  <c r="J42"/>
  <c r="H43"/>
  <c r="H42"/>
  <c r="H41"/>
  <c r="H40"/>
  <c r="H39"/>
  <c r="H38"/>
  <c r="H37"/>
  <c r="D37"/>
  <c r="D42"/>
  <c r="B43"/>
  <c r="B42"/>
  <c r="B41"/>
  <c r="B40"/>
  <c r="B39"/>
  <c r="B38"/>
  <c r="B37"/>
  <c r="J34"/>
  <c r="H35"/>
  <c r="H34"/>
  <c r="H33"/>
  <c r="H32"/>
  <c r="H31"/>
  <c r="H30"/>
  <c r="H29"/>
  <c r="D34"/>
  <c r="B35"/>
  <c r="B34"/>
  <c r="B33"/>
  <c r="B32"/>
  <c r="B31"/>
  <c r="B30"/>
  <c r="J26"/>
  <c r="H27"/>
  <c r="H26"/>
  <c r="H25"/>
  <c r="H24"/>
  <c r="H23"/>
  <c r="B26"/>
  <c r="D26"/>
  <c r="D27"/>
  <c r="B25"/>
  <c r="B24"/>
  <c r="J18"/>
  <c r="J19"/>
  <c r="H18"/>
  <c r="H17"/>
  <c r="D18"/>
  <c r="D19"/>
  <c r="B18"/>
  <c r="J10"/>
  <c r="J11"/>
  <c r="D12" i="2" l="1"/>
  <c r="B28"/>
  <c r="H15"/>
  <c r="B20"/>
  <c r="J7"/>
  <c r="J20"/>
  <c r="J21"/>
  <c r="B27"/>
  <c r="B19"/>
  <c r="H14"/>
  <c r="D13"/>
  <c r="H8"/>
  <c r="J19"/>
  <c r="B21"/>
  <c r="J6"/>
  <c r="B29"/>
  <c r="B12"/>
  <c r="J14"/>
  <c r="B26"/>
  <c r="H7"/>
  <c r="D19"/>
  <c r="D14"/>
  <c r="J22"/>
  <c r="H13"/>
  <c r="H19"/>
  <c r="D28"/>
  <c r="D22"/>
  <c r="J5"/>
  <c r="J13"/>
  <c r="B13"/>
  <c r="H12"/>
  <c r="D15"/>
  <c r="D20"/>
  <c r="D26"/>
  <c r="H6"/>
  <c r="H21"/>
  <c r="H20"/>
  <c r="D21"/>
  <c r="D27"/>
  <c r="B14"/>
  <c r="H5"/>
  <c r="J12"/>
  <c r="B22"/>
  <c r="D29"/>
  <c r="B15"/>
  <c r="J8"/>
  <c r="J15"/>
  <c r="H22"/>
  <c r="J14" i="1"/>
  <c r="D22"/>
  <c r="B29"/>
  <c r="H23"/>
  <c r="D13"/>
  <c r="H28"/>
  <c r="B34"/>
  <c r="J5"/>
  <c r="D14"/>
  <c r="B23"/>
  <c r="J15"/>
  <c r="H22"/>
  <c r="H27"/>
  <c r="J6"/>
  <c r="B33"/>
  <c r="B28"/>
  <c r="B30"/>
  <c r="D21"/>
  <c r="B35"/>
  <c r="H29"/>
  <c r="D12"/>
  <c r="J22"/>
  <c r="J13"/>
  <c r="H5"/>
  <c r="J16"/>
  <c r="H21"/>
  <c r="D33"/>
  <c r="J7"/>
  <c r="D15"/>
  <c r="H26"/>
  <c r="B27"/>
  <c r="B22"/>
  <c r="B36"/>
  <c r="J21"/>
  <c r="D29"/>
  <c r="B12"/>
  <c r="H30"/>
  <c r="J12"/>
  <c r="H6"/>
  <c r="D20"/>
  <c r="D16"/>
  <c r="J8"/>
  <c r="J26"/>
  <c r="H15"/>
  <c r="B21"/>
  <c r="H20"/>
  <c r="B26"/>
  <c r="D34"/>
  <c r="B37"/>
  <c r="B13"/>
  <c r="D19"/>
  <c r="J20"/>
  <c r="H7"/>
  <c r="H12"/>
  <c r="D28"/>
  <c r="J29"/>
  <c r="H19"/>
  <c r="D35"/>
  <c r="J9"/>
  <c r="D26"/>
  <c r="B15"/>
  <c r="B20"/>
  <c r="J27"/>
  <c r="H14"/>
  <c r="B19"/>
  <c r="H8"/>
  <c r="J19"/>
  <c r="J28"/>
  <c r="D27"/>
  <c r="B14"/>
  <c r="H13"/>
  <c r="D36"/>
  <c r="H16"/>
  <c r="J23"/>
  <c r="D30"/>
  <c r="J30"/>
  <c r="D23"/>
  <c r="B16"/>
  <c r="H9"/>
  <c r="D37"/>
  <c r="J5" i="4"/>
  <c r="D24"/>
  <c r="J25"/>
  <c r="D14"/>
  <c r="J15"/>
  <c r="J16"/>
  <c r="D25"/>
  <c r="D15"/>
  <c r="J6"/>
  <c r="D33"/>
  <c r="D13"/>
  <c r="J14"/>
  <c r="J24"/>
  <c r="D23"/>
  <c r="H5"/>
  <c r="J17"/>
  <c r="D16"/>
  <c r="J7"/>
  <c r="H6"/>
  <c r="D22"/>
  <c r="B13"/>
  <c r="D32"/>
  <c r="J23"/>
  <c r="J33"/>
  <c r="J13"/>
  <c r="D17"/>
  <c r="J8"/>
  <c r="H13"/>
  <c r="B14"/>
  <c r="J22"/>
  <c r="J32"/>
  <c r="H7"/>
  <c r="D41"/>
  <c r="D31"/>
  <c r="D21"/>
  <c r="J9"/>
  <c r="B21"/>
  <c r="J31"/>
  <c r="D40"/>
  <c r="D30"/>
  <c r="J21"/>
  <c r="J41"/>
  <c r="B15"/>
  <c r="H14"/>
  <c r="H8"/>
  <c r="B22"/>
  <c r="D39"/>
  <c r="J40"/>
  <c r="B16"/>
  <c r="H15"/>
  <c r="H21"/>
  <c r="D49"/>
  <c r="H9"/>
  <c r="J30"/>
  <c r="D29"/>
  <c r="J39"/>
  <c r="D58"/>
  <c r="B29"/>
  <c r="J29"/>
  <c r="B23"/>
  <c r="H16"/>
  <c r="D38"/>
  <c r="H22"/>
  <c r="J49"/>
  <c r="D48"/>
  <c r="H10"/>
  <c r="B17"/>
  <c r="D59"/>
  <c r="J43"/>
  <c r="D35"/>
  <c r="B27"/>
  <c r="B19"/>
  <c r="J27"/>
  <c r="H19"/>
  <c r="H11"/>
  <c r="J51"/>
  <c r="D43"/>
  <c r="D51"/>
  <c r="J35"/>
  <c r="H10" i="3"/>
  <c r="B11"/>
  <c r="H11"/>
  <c r="D15"/>
  <c r="D6"/>
  <c r="H7"/>
  <c r="J10"/>
  <c r="D16"/>
  <c r="H6"/>
  <c r="B7"/>
  <c r="B10"/>
  <c r="J5"/>
  <c r="B16"/>
  <c r="D11"/>
  <c r="B5"/>
  <c r="H12"/>
  <c r="J11"/>
  <c r="H5"/>
  <c r="B17"/>
  <c r="B6"/>
  <c r="D10"/>
  <c r="J6"/>
  <c r="B15"/>
  <c r="D5"/>
  <c r="B12"/>
  <c r="J12"/>
  <c r="D12"/>
  <c r="D17"/>
  <c r="J7"/>
  <c r="D7"/>
</calcChain>
</file>

<file path=xl/sharedStrings.xml><?xml version="1.0" encoding="utf-8"?>
<sst xmlns="http://schemas.openxmlformats.org/spreadsheetml/2006/main" count="342" uniqueCount="99">
  <si>
    <t xml:space="preserve">                                     ROL DE JUEGO DEL CAMPEONATO DE APERTURA 2020.      </t>
  </si>
  <si>
    <t xml:space="preserve">CATEGORIA         </t>
  </si>
  <si>
    <t>PRIMERA FECHA</t>
  </si>
  <si>
    <t>SEGUNDA FECHA</t>
  </si>
  <si>
    <t>TERCERA FECHA</t>
  </si>
  <si>
    <t>CUARTA FECHA</t>
  </si>
  <si>
    <t>QUINTA FECHA</t>
  </si>
  <si>
    <t>SEXTA FECHA</t>
  </si>
  <si>
    <t>SEPTIMA FECHA</t>
  </si>
  <si>
    <t>OCTAVA FECHA</t>
  </si>
  <si>
    <t>NOVENA FECHA</t>
  </si>
  <si>
    <t>VS</t>
  </si>
  <si>
    <t xml:space="preserve">                                                             (DiGA NO A LA VIOLENCIA)</t>
  </si>
  <si>
    <t xml:space="preserve">                                                             (DIGA NO A LA VIOLENCIA)</t>
  </si>
  <si>
    <t xml:space="preserve">                                     ROL DE JUEGO DEL CAMPEONATO DE APERTURA 2021.     </t>
  </si>
  <si>
    <t>CONDOR</t>
  </si>
  <si>
    <t xml:space="preserve">                                     ROL DE JUEGO DEL CAMPEONATO DE VERANO 2021.      </t>
  </si>
  <si>
    <t>AC MILAN</t>
  </si>
  <si>
    <t>ATLAS</t>
  </si>
  <si>
    <t>PACHUCA</t>
  </si>
  <si>
    <t>AMERICA</t>
  </si>
  <si>
    <t>NECAXA</t>
  </si>
  <si>
    <t>CHELSEA</t>
  </si>
  <si>
    <t>CATEGORIA 2006-07</t>
  </si>
  <si>
    <t>MVCS</t>
  </si>
  <si>
    <t>RED UNITED</t>
  </si>
  <si>
    <t>AZTECS</t>
  </si>
  <si>
    <t>LEONCITAS</t>
  </si>
  <si>
    <t>CATEGORIA : 2006-07-b</t>
  </si>
  <si>
    <t>D. ORO</t>
  </si>
  <si>
    <t>NECAXA 08</t>
  </si>
  <si>
    <t>CONDOR-B</t>
  </si>
  <si>
    <t>D.WATSON</t>
  </si>
  <si>
    <t>BAYER MU</t>
  </si>
  <si>
    <t>KING CITY</t>
  </si>
  <si>
    <t>PRIMERO</t>
  </si>
  <si>
    <t>SEG</t>
  </si>
  <si>
    <t>TER</t>
  </si>
  <si>
    <t>Q</t>
  </si>
  <si>
    <t xml:space="preserve">                                     ROL DE JUEGO DEL CAMPEONATO DE APERTURA 2022.      </t>
  </si>
  <si>
    <t>CATEGORIA ADULTO</t>
  </si>
  <si>
    <t>D.ALIANZA</t>
  </si>
  <si>
    <t>SALINAS QUAK</t>
  </si>
  <si>
    <t>ACAMBARO</t>
  </si>
  <si>
    <t>BOLIMEX</t>
  </si>
  <si>
    <t>GREENFIELD</t>
  </si>
  <si>
    <t>MONTECHIVO</t>
  </si>
  <si>
    <t>AZTECAS</t>
  </si>
  <si>
    <t>COMALES FC</t>
  </si>
  <si>
    <t>UNITED FC</t>
  </si>
  <si>
    <t>SAN MARTIN</t>
  </si>
  <si>
    <t>NOMBRE DIOS</t>
  </si>
  <si>
    <t>PUMITAS</t>
  </si>
  <si>
    <t>REAL FC</t>
  </si>
  <si>
    <t>1--2</t>
  </si>
  <si>
    <t>7--0</t>
  </si>
  <si>
    <t>vs</t>
  </si>
  <si>
    <t>PJ</t>
  </si>
  <si>
    <t>PG</t>
  </si>
  <si>
    <t>PE</t>
  </si>
  <si>
    <t>PP</t>
  </si>
  <si>
    <t>GF</t>
  </si>
  <si>
    <t>GE</t>
  </si>
  <si>
    <t>DG</t>
  </si>
  <si>
    <t>PTS</t>
  </si>
  <si>
    <t>SALINAS FC</t>
  </si>
  <si>
    <t>LEON</t>
  </si>
  <si>
    <t>NOMBRE DE DIOS</t>
  </si>
  <si>
    <t>D. ALIANZA</t>
  </si>
  <si>
    <t>SAN MARTIN P</t>
  </si>
  <si>
    <t>UNITED</t>
  </si>
  <si>
    <t>2--6</t>
  </si>
  <si>
    <t>0--1</t>
  </si>
  <si>
    <t>GOLEADOR</t>
  </si>
  <si>
    <t xml:space="preserve"> </t>
  </si>
  <si>
    <t>Salinas quak</t>
  </si>
  <si>
    <t>real fc</t>
  </si>
  <si>
    <t>6--1</t>
  </si>
  <si>
    <t>0--2</t>
  </si>
  <si>
    <t>5--0</t>
  </si>
  <si>
    <t>FRIJOLEROS</t>
  </si>
  <si>
    <t>X</t>
  </si>
  <si>
    <t>1--1</t>
  </si>
  <si>
    <t>3--2</t>
  </si>
  <si>
    <t>4--1</t>
  </si>
  <si>
    <t>2--1</t>
  </si>
  <si>
    <t>4--3</t>
  </si>
  <si>
    <t>2--0</t>
  </si>
  <si>
    <t>3--0</t>
  </si>
  <si>
    <t>2--3</t>
  </si>
  <si>
    <t>3--1</t>
  </si>
  <si>
    <t>0--0</t>
  </si>
  <si>
    <t>5--2</t>
  </si>
  <si>
    <t>1--3</t>
  </si>
  <si>
    <t>0--4</t>
  </si>
  <si>
    <t>6--7</t>
  </si>
  <si>
    <t>4--2</t>
  </si>
  <si>
    <t>0--8</t>
  </si>
  <si>
    <t>3--3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</si>
</sst>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ill="1" applyBorder="1"/>
    <xf numFmtId="16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opLeftCell="A12" workbookViewId="0">
      <selection activeCell="D28" sqref="D28"/>
    </sheetView>
  </sheetViews>
  <sheetFormatPr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16</v>
      </c>
    </row>
    <row r="2" spans="1:11">
      <c r="A2" t="s">
        <v>13</v>
      </c>
    </row>
    <row r="3" spans="1:11">
      <c r="A3" t="s">
        <v>28</v>
      </c>
    </row>
    <row r="4" spans="1:11">
      <c r="A4" s="5" t="s">
        <v>2</v>
      </c>
      <c r="B4" s="3"/>
      <c r="C4" s="3"/>
      <c r="D4" s="3" t="s">
        <v>35</v>
      </c>
      <c r="E4" s="4"/>
      <c r="G4" s="5" t="s">
        <v>3</v>
      </c>
      <c r="H4" s="3"/>
      <c r="I4" s="3"/>
      <c r="J4" s="3" t="s">
        <v>36</v>
      </c>
      <c r="K4" s="4"/>
    </row>
    <row r="5" spans="1:11">
      <c r="A5" s="2"/>
      <c r="B5" s="2" t="s">
        <v>29</v>
      </c>
      <c r="C5" s="2" t="s">
        <v>11</v>
      </c>
      <c r="D5" s="2" t="s">
        <v>30</v>
      </c>
      <c r="E5" s="2"/>
      <c r="G5" s="2"/>
      <c r="H5" s="2" t="str">
        <f>B6</f>
        <v>CONDOR-B</v>
      </c>
      <c r="I5" s="2" t="s">
        <v>11</v>
      </c>
      <c r="J5" s="2" t="str">
        <f>B5</f>
        <v>D. ORO</v>
      </c>
      <c r="K5" s="2"/>
    </row>
    <row r="6" spans="1:11">
      <c r="A6" s="1"/>
      <c r="B6" s="1" t="s">
        <v>31</v>
      </c>
      <c r="C6" s="1" t="s">
        <v>11</v>
      </c>
      <c r="D6" s="1" t="s">
        <v>32</v>
      </c>
      <c r="E6" s="1"/>
      <c r="G6" s="1"/>
      <c r="H6" s="1" t="str">
        <f>B7</f>
        <v>BAYER MU</v>
      </c>
      <c r="I6" s="1" t="s">
        <v>11</v>
      </c>
      <c r="J6" s="1" t="str">
        <f>D5</f>
        <v>NECAXA 08</v>
      </c>
      <c r="K6" s="1"/>
    </row>
    <row r="7" spans="1:11">
      <c r="A7" s="1"/>
      <c r="B7" s="1" t="s">
        <v>33</v>
      </c>
      <c r="C7" s="1" t="s">
        <v>11</v>
      </c>
      <c r="D7" s="1" t="s">
        <v>18</v>
      </c>
      <c r="E7" s="1"/>
      <c r="G7" s="1"/>
      <c r="H7" s="1" t="str">
        <f>B8</f>
        <v>PACHUCA</v>
      </c>
      <c r="I7" s="1" t="s">
        <v>11</v>
      </c>
      <c r="J7" s="1" t="str">
        <f>D6</f>
        <v>D.WATSON</v>
      </c>
      <c r="K7" s="1"/>
    </row>
    <row r="8" spans="1:11">
      <c r="A8" s="1"/>
      <c r="B8" s="1" t="s">
        <v>19</v>
      </c>
      <c r="C8" s="1" t="s">
        <v>11</v>
      </c>
      <c r="D8" s="1" t="s">
        <v>17</v>
      </c>
      <c r="E8" s="1"/>
      <c r="G8" s="1"/>
      <c r="H8" s="1" t="str">
        <f>B9</f>
        <v>KING CITY</v>
      </c>
      <c r="I8" s="1" t="s">
        <v>11</v>
      </c>
      <c r="J8" s="1" t="str">
        <f>D7</f>
        <v>ATLAS</v>
      </c>
      <c r="K8" s="1"/>
    </row>
    <row r="9" spans="1:11">
      <c r="A9" s="1"/>
      <c r="B9" s="1" t="s">
        <v>34</v>
      </c>
      <c r="C9" s="1" t="s">
        <v>11</v>
      </c>
      <c r="D9" s="1" t="s">
        <v>20</v>
      </c>
      <c r="E9" s="1"/>
      <c r="G9" s="1"/>
      <c r="H9" s="1" t="str">
        <f>D9</f>
        <v>AMERICA</v>
      </c>
      <c r="I9" s="1" t="s">
        <v>11</v>
      </c>
      <c r="J9" s="1" t="str">
        <f>D8</f>
        <v>AC MILAN</v>
      </c>
      <c r="K9" s="1"/>
    </row>
    <row r="11" spans="1:11">
      <c r="A11" s="5" t="s">
        <v>4</v>
      </c>
      <c r="B11" s="3"/>
      <c r="C11" s="3"/>
      <c r="D11" s="3" t="s">
        <v>37</v>
      </c>
      <c r="E11" s="4"/>
      <c r="G11" s="5" t="s">
        <v>5</v>
      </c>
      <c r="H11" s="3"/>
      <c r="I11" s="3"/>
      <c r="J11" s="3"/>
      <c r="K11" s="4"/>
    </row>
    <row r="12" spans="1:11">
      <c r="A12" s="2"/>
      <c r="B12" s="2" t="str">
        <f>B7</f>
        <v>BAYER MU</v>
      </c>
      <c r="C12" s="2" t="s">
        <v>11</v>
      </c>
      <c r="D12" s="2" t="str">
        <f>B6</f>
        <v>CONDOR-B</v>
      </c>
      <c r="E12" s="2"/>
      <c r="G12" s="2"/>
      <c r="H12" s="2" t="str">
        <f>B8</f>
        <v>PACHUCA</v>
      </c>
      <c r="I12" s="2" t="s">
        <v>11</v>
      </c>
      <c r="J12" s="2" t="str">
        <f>B7</f>
        <v>BAYER MU</v>
      </c>
      <c r="K12" s="2"/>
    </row>
    <row r="13" spans="1:11">
      <c r="A13" s="1"/>
      <c r="B13" s="1" t="str">
        <f>B8</f>
        <v>PACHUCA</v>
      </c>
      <c r="C13" s="1" t="s">
        <v>11</v>
      </c>
      <c r="D13" s="1" t="str">
        <f>B5</f>
        <v>D. ORO</v>
      </c>
      <c r="E13" s="1"/>
      <c r="G13" s="1"/>
      <c r="H13" s="1" t="str">
        <f>B9</f>
        <v>KING CITY</v>
      </c>
      <c r="I13" s="1" t="s">
        <v>11</v>
      </c>
      <c r="J13" s="1" t="str">
        <f>B6</f>
        <v>CONDOR-B</v>
      </c>
      <c r="K13" s="1"/>
    </row>
    <row r="14" spans="1:11">
      <c r="A14" s="1"/>
      <c r="B14" s="1" t="str">
        <f>B9</f>
        <v>KING CITY</v>
      </c>
      <c r="C14" s="1" t="s">
        <v>11</v>
      </c>
      <c r="D14" s="1" t="str">
        <f>D5</f>
        <v>NECAXA 08</v>
      </c>
      <c r="E14" s="1"/>
      <c r="G14" s="1"/>
      <c r="H14" s="1" t="str">
        <f>D8</f>
        <v>AC MILAN</v>
      </c>
      <c r="I14" s="1" t="s">
        <v>11</v>
      </c>
      <c r="J14" s="1" t="str">
        <f>B5</f>
        <v>D. ORO</v>
      </c>
      <c r="K14" s="1"/>
    </row>
    <row r="15" spans="1:11">
      <c r="A15" s="1"/>
      <c r="B15" s="1" t="str">
        <f>D8</f>
        <v>AC MILAN</v>
      </c>
      <c r="C15" s="1" t="s">
        <v>11</v>
      </c>
      <c r="D15" s="1" t="str">
        <f>D6</f>
        <v>D.WATSON</v>
      </c>
      <c r="E15" s="1"/>
      <c r="G15" s="1"/>
      <c r="H15" s="1" t="str">
        <f>D7</f>
        <v>ATLAS</v>
      </c>
      <c r="I15" s="1" t="s">
        <v>11</v>
      </c>
      <c r="J15" s="1" t="str">
        <f>D5</f>
        <v>NECAXA 08</v>
      </c>
      <c r="K15" s="1"/>
    </row>
    <row r="16" spans="1:11">
      <c r="A16" s="1"/>
      <c r="B16" s="1" t="str">
        <f>D9</f>
        <v>AMERICA</v>
      </c>
      <c r="C16" s="1" t="s">
        <v>11</v>
      </c>
      <c r="D16" s="1" t="str">
        <f>D7</f>
        <v>ATLAS</v>
      </c>
      <c r="E16" s="1"/>
      <c r="G16" s="1"/>
      <c r="H16" s="1" t="str">
        <f>D9</f>
        <v>AMERICA</v>
      </c>
      <c r="I16" s="1" t="s">
        <v>11</v>
      </c>
      <c r="J16" s="1" t="str">
        <f>D6</f>
        <v>D.WATSON</v>
      </c>
      <c r="K16" s="1"/>
    </row>
    <row r="18" spans="1:11">
      <c r="A18" s="5" t="s">
        <v>6</v>
      </c>
      <c r="B18" s="3"/>
      <c r="C18" s="3"/>
      <c r="D18" s="3" t="s">
        <v>38</v>
      </c>
      <c r="E18" s="4"/>
      <c r="G18" s="5" t="s">
        <v>7</v>
      </c>
      <c r="H18" s="3"/>
      <c r="I18" s="3"/>
      <c r="J18" s="3"/>
      <c r="K18" s="4"/>
    </row>
    <row r="19" spans="1:11">
      <c r="A19" s="2"/>
      <c r="B19" s="2" t="str">
        <f>B9</f>
        <v>KING CITY</v>
      </c>
      <c r="C19" s="2" t="s">
        <v>11</v>
      </c>
      <c r="D19" s="2" t="str">
        <f>B8</f>
        <v>PACHUCA</v>
      </c>
      <c r="E19" s="2"/>
      <c r="G19" s="2"/>
      <c r="H19" s="2" t="str">
        <f>D8</f>
        <v>AC MILAN</v>
      </c>
      <c r="I19" s="2" t="s">
        <v>11</v>
      </c>
      <c r="J19" s="2" t="str">
        <f>B9</f>
        <v>KING CITY</v>
      </c>
      <c r="K19" s="2"/>
    </row>
    <row r="20" spans="1:11">
      <c r="A20" s="1"/>
      <c r="B20" s="1" t="str">
        <f>D8</f>
        <v>AC MILAN</v>
      </c>
      <c r="C20" s="1" t="s">
        <v>11</v>
      </c>
      <c r="D20" s="1" t="str">
        <f>B7</f>
        <v>BAYER MU</v>
      </c>
      <c r="E20" s="1"/>
      <c r="G20" s="1"/>
      <c r="H20" s="1" t="str">
        <f>D7</f>
        <v>ATLAS</v>
      </c>
      <c r="I20" s="1" t="s">
        <v>11</v>
      </c>
      <c r="J20" s="1" t="str">
        <f>B8</f>
        <v>PACHUCA</v>
      </c>
      <c r="K20" s="1"/>
    </row>
    <row r="21" spans="1:11">
      <c r="A21" s="1"/>
      <c r="B21" s="1" t="str">
        <f>D7</f>
        <v>ATLAS</v>
      </c>
      <c r="C21" s="1" t="s">
        <v>11</v>
      </c>
      <c r="D21" s="1" t="str">
        <f>B6</f>
        <v>CONDOR-B</v>
      </c>
      <c r="E21" s="1"/>
      <c r="G21" s="1"/>
      <c r="H21" s="1" t="str">
        <f>D6</f>
        <v>D.WATSON</v>
      </c>
      <c r="I21" s="1" t="s">
        <v>11</v>
      </c>
      <c r="J21" s="1" t="str">
        <f>B7</f>
        <v>BAYER MU</v>
      </c>
      <c r="K21" s="1"/>
    </row>
    <row r="22" spans="1:11">
      <c r="A22" s="1"/>
      <c r="B22" s="1" t="str">
        <f>D6</f>
        <v>D.WATSON</v>
      </c>
      <c r="C22" s="1" t="s">
        <v>11</v>
      </c>
      <c r="D22" s="1" t="str">
        <f>B5</f>
        <v>D. ORO</v>
      </c>
      <c r="E22" s="1"/>
      <c r="G22" s="1"/>
      <c r="H22" s="1" t="str">
        <f>D5</f>
        <v>NECAXA 08</v>
      </c>
      <c r="I22" s="1" t="s">
        <v>11</v>
      </c>
      <c r="J22" s="1" t="str">
        <f>B6</f>
        <v>CONDOR-B</v>
      </c>
      <c r="K22" s="1"/>
    </row>
    <row r="23" spans="1:11">
      <c r="A23" s="1"/>
      <c r="B23" s="1" t="str">
        <f>D5</f>
        <v>NECAXA 08</v>
      </c>
      <c r="C23" s="1" t="s">
        <v>11</v>
      </c>
      <c r="D23" s="1" t="str">
        <f>D9</f>
        <v>AMERICA</v>
      </c>
      <c r="E23" s="1"/>
      <c r="G23" s="1"/>
      <c r="H23" s="1" t="str">
        <f>B5</f>
        <v>D. ORO</v>
      </c>
      <c r="I23" s="1" t="s">
        <v>11</v>
      </c>
      <c r="J23" s="1" t="str">
        <f>D9</f>
        <v>AMERICA</v>
      </c>
      <c r="K23" s="1"/>
    </row>
    <row r="25" spans="1:11">
      <c r="A25" s="5" t="s">
        <v>8</v>
      </c>
      <c r="B25" s="3"/>
      <c r="C25" s="3"/>
      <c r="D25" s="3"/>
      <c r="E25" s="4"/>
      <c r="G25" s="5" t="s">
        <v>9</v>
      </c>
      <c r="H25" s="3"/>
      <c r="I25" s="3"/>
      <c r="J25" s="3"/>
      <c r="K25" s="4"/>
    </row>
    <row r="26" spans="1:11">
      <c r="A26" s="2"/>
      <c r="B26" s="2" t="str">
        <f>D7</f>
        <v>ATLAS</v>
      </c>
      <c r="C26" s="2" t="s">
        <v>11</v>
      </c>
      <c r="D26" s="2" t="str">
        <f>D8</f>
        <v>AC MILAN</v>
      </c>
      <c r="E26" s="2"/>
      <c r="G26" s="2"/>
      <c r="H26" s="2" t="str">
        <f>D6</f>
        <v>D.WATSON</v>
      </c>
      <c r="I26" s="2" t="s">
        <v>11</v>
      </c>
      <c r="J26" s="2" t="str">
        <f>D7</f>
        <v>ATLAS</v>
      </c>
      <c r="K26" s="2"/>
    </row>
    <row r="27" spans="1:11">
      <c r="A27" s="1"/>
      <c r="B27" s="1" t="str">
        <f>D6</f>
        <v>D.WATSON</v>
      </c>
      <c r="C27" s="1" t="s">
        <v>11</v>
      </c>
      <c r="D27" s="1" t="str">
        <f>B9</f>
        <v>KING CITY</v>
      </c>
      <c r="E27" s="1"/>
      <c r="G27" s="1"/>
      <c r="H27" s="1" t="str">
        <f>D5</f>
        <v>NECAXA 08</v>
      </c>
      <c r="I27" s="1" t="s">
        <v>11</v>
      </c>
      <c r="J27" s="1" t="str">
        <f>D8</f>
        <v>AC MILAN</v>
      </c>
      <c r="K27" s="1"/>
    </row>
    <row r="28" spans="1:11">
      <c r="A28" s="1"/>
      <c r="B28" s="1" t="str">
        <f>D5</f>
        <v>NECAXA 08</v>
      </c>
      <c r="C28" s="1" t="s">
        <v>11</v>
      </c>
      <c r="D28" s="1" t="str">
        <f>B8</f>
        <v>PACHUCA</v>
      </c>
      <c r="E28" s="1"/>
      <c r="G28" s="1"/>
      <c r="H28" s="1" t="str">
        <f>B5</f>
        <v>D. ORO</v>
      </c>
      <c r="I28" s="1" t="s">
        <v>11</v>
      </c>
      <c r="J28" s="1" t="str">
        <f>B9</f>
        <v>KING CITY</v>
      </c>
      <c r="K28" s="1"/>
    </row>
    <row r="29" spans="1:11">
      <c r="A29" s="1"/>
      <c r="B29" s="1" t="str">
        <f>B5</f>
        <v>D. ORO</v>
      </c>
      <c r="C29" s="1" t="s">
        <v>11</v>
      </c>
      <c r="D29" s="1" t="str">
        <f>B7</f>
        <v>BAYER MU</v>
      </c>
      <c r="E29" s="1"/>
      <c r="G29" s="1"/>
      <c r="H29" s="1" t="str">
        <f>B6</f>
        <v>CONDOR-B</v>
      </c>
      <c r="I29" s="1" t="s">
        <v>11</v>
      </c>
      <c r="J29" s="1" t="str">
        <f>B8</f>
        <v>PACHUCA</v>
      </c>
      <c r="K29" s="1"/>
    </row>
    <row r="30" spans="1:11">
      <c r="A30" s="1"/>
      <c r="B30" s="1" t="str">
        <f>B6</f>
        <v>CONDOR-B</v>
      </c>
      <c r="C30" s="1" t="s">
        <v>11</v>
      </c>
      <c r="D30" s="1" t="str">
        <f>D9</f>
        <v>AMERICA</v>
      </c>
      <c r="E30" s="1"/>
      <c r="G30" s="1"/>
      <c r="H30" s="1" t="str">
        <f>B7</f>
        <v>BAYER MU</v>
      </c>
      <c r="I30" s="1" t="s">
        <v>11</v>
      </c>
      <c r="J30" s="1" t="str">
        <f>D9</f>
        <v>AMERICA</v>
      </c>
      <c r="K30" s="1"/>
    </row>
    <row r="32" spans="1:11">
      <c r="A32" s="5" t="s">
        <v>10</v>
      </c>
      <c r="B32" s="3"/>
      <c r="C32" s="3"/>
      <c r="D32" s="3"/>
      <c r="E32" s="4"/>
    </row>
    <row r="33" spans="1:5">
      <c r="A33" s="2"/>
      <c r="B33" s="2" t="str">
        <f>D5</f>
        <v>NECAXA 08</v>
      </c>
      <c r="C33" s="2" t="s">
        <v>11</v>
      </c>
      <c r="D33" s="2" t="str">
        <f>D6</f>
        <v>D.WATSON</v>
      </c>
      <c r="E33" s="2"/>
    </row>
    <row r="34" spans="1:5">
      <c r="A34" s="1"/>
      <c r="B34" s="1" t="str">
        <f>B5</f>
        <v>D. ORO</v>
      </c>
      <c r="C34" s="1" t="s">
        <v>11</v>
      </c>
      <c r="D34" s="1" t="str">
        <f>D7</f>
        <v>ATLAS</v>
      </c>
      <c r="E34" s="1"/>
    </row>
    <row r="35" spans="1:5">
      <c r="A35" s="1"/>
      <c r="B35" s="1" t="str">
        <f>B6</f>
        <v>CONDOR-B</v>
      </c>
      <c r="C35" s="1" t="s">
        <v>11</v>
      </c>
      <c r="D35" s="1" t="str">
        <f>D8</f>
        <v>AC MILAN</v>
      </c>
      <c r="E35" s="1"/>
    </row>
    <row r="36" spans="1:5">
      <c r="A36" s="1"/>
      <c r="B36" s="1" t="str">
        <f>B7</f>
        <v>BAYER MU</v>
      </c>
      <c r="C36" s="1" t="s">
        <v>11</v>
      </c>
      <c r="D36" s="1" t="str">
        <f>B9</f>
        <v>KING CITY</v>
      </c>
      <c r="E36" s="1"/>
    </row>
    <row r="37" spans="1:5">
      <c r="A37" s="1"/>
      <c r="B37" s="1" t="str">
        <f>B8</f>
        <v>PACHUCA</v>
      </c>
      <c r="C37" s="1" t="s">
        <v>11</v>
      </c>
      <c r="D37" s="1" t="str">
        <f>D9</f>
        <v>AMERICA</v>
      </c>
      <c r="E3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12" sqref="I12"/>
    </sheetView>
  </sheetViews>
  <sheetFormatPr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0</v>
      </c>
    </row>
    <row r="2" spans="1:11">
      <c r="A2" t="s">
        <v>13</v>
      </c>
    </row>
    <row r="3" spans="1:11">
      <c r="A3" t="s">
        <v>1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>
        <f ca="1">B5</f>
        <v>0</v>
      </c>
      <c r="C5" s="2" t="s">
        <v>11</v>
      </c>
      <c r="D5" s="2">
        <f ca="1">D5</f>
        <v>0</v>
      </c>
      <c r="E5" s="2"/>
      <c r="G5" s="2"/>
      <c r="H5" s="2">
        <f ca="1">B6</f>
        <v>0</v>
      </c>
      <c r="I5" s="2" t="s">
        <v>11</v>
      </c>
      <c r="J5" s="2">
        <f ca="1">B5</f>
        <v>0</v>
      </c>
      <c r="K5" s="2"/>
    </row>
    <row r="6" spans="1:11">
      <c r="A6" s="1"/>
      <c r="B6" s="1">
        <f ca="1">B6</f>
        <v>0</v>
      </c>
      <c r="C6" s="1" t="s">
        <v>11</v>
      </c>
      <c r="D6" s="1">
        <f ca="1">D6</f>
        <v>0</v>
      </c>
      <c r="E6" s="1"/>
      <c r="G6" s="1"/>
      <c r="H6" s="1">
        <f ca="1">B7</f>
        <v>0</v>
      </c>
      <c r="I6" s="1" t="s">
        <v>11</v>
      </c>
      <c r="J6" s="1">
        <f ca="1">D5</f>
        <v>0</v>
      </c>
      <c r="K6" s="1"/>
    </row>
    <row r="7" spans="1:11">
      <c r="A7" s="1"/>
      <c r="B7" s="1">
        <f ca="1">B7</f>
        <v>0</v>
      </c>
      <c r="C7" s="1" t="s">
        <v>11</v>
      </c>
      <c r="D7" s="1">
        <f ca="1">D7</f>
        <v>0</v>
      </c>
      <c r="E7" s="1"/>
      <c r="G7" s="1"/>
      <c r="H7" s="1">
        <f ca="1">D6</f>
        <v>0</v>
      </c>
      <c r="I7" s="1" t="s">
        <v>11</v>
      </c>
      <c r="J7" s="1">
        <f ca="1">D7</f>
        <v>0</v>
      </c>
      <c r="K7" s="1"/>
    </row>
    <row r="9" spans="1:11">
      <c r="A9" s="5"/>
      <c r="B9" s="3"/>
      <c r="C9" s="3"/>
      <c r="D9" s="3"/>
      <c r="E9" s="4"/>
      <c r="G9" s="5"/>
      <c r="H9" s="3"/>
      <c r="I9" s="3"/>
      <c r="J9" s="3"/>
      <c r="K9" s="4"/>
    </row>
    <row r="10" spans="1:11">
      <c r="A10" s="2"/>
      <c r="B10" s="2">
        <f ca="1">B7</f>
        <v>0</v>
      </c>
      <c r="C10" s="2" t="s">
        <v>11</v>
      </c>
      <c r="D10" s="2">
        <f ca="1">B6</f>
        <v>0</v>
      </c>
      <c r="E10" s="2"/>
      <c r="G10" s="2"/>
      <c r="H10" s="2">
        <f ca="1">D6</f>
        <v>0</v>
      </c>
      <c r="I10" s="2" t="s">
        <v>11</v>
      </c>
      <c r="J10" s="2">
        <f ca="1">B7</f>
        <v>0</v>
      </c>
      <c r="K10" s="2"/>
    </row>
    <row r="11" spans="1:11">
      <c r="A11" s="1"/>
      <c r="B11" s="1">
        <f ca="1">D6</f>
        <v>0</v>
      </c>
      <c r="C11" s="1" t="s">
        <v>11</v>
      </c>
      <c r="D11" s="1">
        <f ca="1">B5</f>
        <v>0</v>
      </c>
      <c r="E11" s="1"/>
      <c r="G11" s="1"/>
      <c r="H11" s="1">
        <f ca="1">D6</f>
        <v>0</v>
      </c>
      <c r="I11" s="1" t="s">
        <v>11</v>
      </c>
      <c r="J11" s="1">
        <f ca="1">B6</f>
        <v>0</v>
      </c>
      <c r="K11" s="1"/>
    </row>
    <row r="12" spans="1:11">
      <c r="A12" s="1"/>
      <c r="B12" s="1">
        <f ca="1">D5</f>
        <v>0</v>
      </c>
      <c r="C12" s="1" t="s">
        <v>11</v>
      </c>
      <c r="D12" s="1">
        <f ca="1">D7</f>
        <v>0</v>
      </c>
      <c r="E12" s="1"/>
      <c r="G12" s="1"/>
      <c r="H12" s="1">
        <f ca="1">B5</f>
        <v>0</v>
      </c>
      <c r="I12" s="1" t="s">
        <v>11</v>
      </c>
      <c r="J12" s="1">
        <f ca="1">D7</f>
        <v>0</v>
      </c>
      <c r="K12" s="1"/>
    </row>
    <row r="14" spans="1:11">
      <c r="A14" s="5"/>
      <c r="B14" s="3"/>
      <c r="C14" s="3"/>
      <c r="D14" s="3"/>
      <c r="E14" s="4"/>
    </row>
    <row r="15" spans="1:11">
      <c r="A15" s="2"/>
      <c r="B15" s="2">
        <f ca="1">D5</f>
        <v>0</v>
      </c>
      <c r="C15" s="2" t="s">
        <v>11</v>
      </c>
      <c r="D15" s="2">
        <f ca="1">D6</f>
        <v>0</v>
      </c>
      <c r="E15" s="2"/>
    </row>
    <row r="16" spans="1:11">
      <c r="A16" s="1"/>
      <c r="B16" s="1">
        <f ca="1">B5</f>
        <v>0</v>
      </c>
      <c r="C16" s="1" t="s">
        <v>11</v>
      </c>
      <c r="D16" s="1">
        <f ca="1">B7</f>
        <v>0</v>
      </c>
      <c r="E16" s="1"/>
    </row>
    <row r="17" spans="1:5">
      <c r="A17" s="1"/>
      <c r="B17" s="1">
        <f ca="1">B6</f>
        <v>0</v>
      </c>
      <c r="C17" s="1" t="s">
        <v>11</v>
      </c>
      <c r="D17" s="1">
        <f ca="1">D7</f>
        <v>0</v>
      </c>
      <c r="E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5"/>
  <sheetViews>
    <sheetView tabSelected="1" topLeftCell="A2" workbookViewId="0">
      <selection activeCell="A26" sqref="A26"/>
    </sheetView>
  </sheetViews>
  <sheetFormatPr defaultRowHeight="15"/>
  <cols>
    <col min="1" max="1" width="4.140625" customWidth="1"/>
    <col min="2" max="2" width="13.42578125" customWidth="1"/>
    <col min="3" max="3" width="4.42578125" customWidth="1"/>
    <col min="4" max="4" width="13.7109375" customWidth="1"/>
    <col min="5" max="5" width="5.140625" customWidth="1"/>
    <col min="6" max="6" width="2.85546875" customWidth="1"/>
    <col min="7" max="7" width="4.28515625" customWidth="1"/>
    <col min="8" max="8" width="13.140625" customWidth="1"/>
    <col min="9" max="9" width="4" customWidth="1"/>
    <col min="10" max="10" width="15" customWidth="1"/>
    <col min="11" max="11" width="4.42578125" customWidth="1"/>
    <col min="13" max="13" width="21.42578125" customWidth="1"/>
  </cols>
  <sheetData>
    <row r="1" spans="1:21">
      <c r="A1" t="s">
        <v>39</v>
      </c>
    </row>
    <row r="2" spans="1:21">
      <c r="A2" t="s">
        <v>12</v>
      </c>
    </row>
    <row r="3" spans="1:21">
      <c r="A3" t="s">
        <v>40</v>
      </c>
    </row>
    <row r="4" spans="1:21" ht="10.5" customHeight="1"/>
    <row r="5" spans="1:21" ht="12" customHeight="1">
      <c r="A5" s="6" t="s">
        <v>93</v>
      </c>
      <c r="B5" s="1" t="s">
        <v>41</v>
      </c>
      <c r="C5" s="1" t="s">
        <v>11</v>
      </c>
      <c r="D5" s="1" t="s">
        <v>42</v>
      </c>
      <c r="E5" s="6" t="s">
        <v>94</v>
      </c>
      <c r="G5" s="1">
        <v>2</v>
      </c>
      <c r="H5" s="1" t="str">
        <f t="shared" ref="H5:H10" si="0">B6</f>
        <v>ACAMBARO</v>
      </c>
      <c r="I5" s="1" t="s">
        <v>11</v>
      </c>
      <c r="J5" s="1" t="str">
        <f>B5</f>
        <v>D.ALIANZA</v>
      </c>
      <c r="K5" s="1">
        <v>0</v>
      </c>
      <c r="M5" s="7" t="s">
        <v>40</v>
      </c>
      <c r="N5" s="7" t="s">
        <v>57</v>
      </c>
      <c r="O5" s="7" t="s">
        <v>58</v>
      </c>
      <c r="P5" s="7" t="s">
        <v>59</v>
      </c>
      <c r="Q5" s="7" t="s">
        <v>60</v>
      </c>
      <c r="R5" s="7" t="s">
        <v>61</v>
      </c>
      <c r="S5" s="7" t="s">
        <v>62</v>
      </c>
      <c r="T5" s="7" t="s">
        <v>63</v>
      </c>
      <c r="U5" s="7" t="s">
        <v>64</v>
      </c>
    </row>
    <row r="6" spans="1:21" ht="12" customHeight="1">
      <c r="A6" s="2" t="s">
        <v>83</v>
      </c>
      <c r="B6" s="2" t="s">
        <v>43</v>
      </c>
      <c r="C6" s="2" t="s">
        <v>11</v>
      </c>
      <c r="D6" s="2" t="s">
        <v>44</v>
      </c>
      <c r="E6" s="11" t="s">
        <v>54</v>
      </c>
      <c r="G6" s="2">
        <v>1</v>
      </c>
      <c r="H6" s="2" t="str">
        <f t="shared" si="0"/>
        <v>GREENFIELD</v>
      </c>
      <c r="I6" s="2" t="s">
        <v>11</v>
      </c>
      <c r="J6" s="2" t="str">
        <f t="shared" ref="J6:J11" si="1">D5</f>
        <v>SALINAS QUAK</v>
      </c>
      <c r="K6" s="2">
        <v>11</v>
      </c>
      <c r="M6" s="6" t="s">
        <v>52</v>
      </c>
      <c r="N6" s="8">
        <v>15</v>
      </c>
      <c r="O6" s="8">
        <v>13</v>
      </c>
      <c r="P6" s="8">
        <v>2</v>
      </c>
      <c r="Q6" s="8">
        <v>0</v>
      </c>
      <c r="R6" s="8">
        <v>54</v>
      </c>
      <c r="S6" s="8">
        <v>12</v>
      </c>
      <c r="T6" s="8">
        <f>R6-S6</f>
        <v>42</v>
      </c>
      <c r="U6" s="9">
        <f>O6*3+P6*1</f>
        <v>41</v>
      </c>
    </row>
    <row r="7" spans="1:21" ht="10.5" customHeight="1">
      <c r="A7" s="6" t="s">
        <v>98</v>
      </c>
      <c r="B7" s="1" t="s">
        <v>45</v>
      </c>
      <c r="C7" s="1" t="s">
        <v>11</v>
      </c>
      <c r="D7" s="1" t="s">
        <v>46</v>
      </c>
      <c r="E7" s="6" t="s">
        <v>97</v>
      </c>
      <c r="F7" s="10"/>
      <c r="G7" s="6" t="s">
        <v>84</v>
      </c>
      <c r="H7" s="1" t="str">
        <f t="shared" si="0"/>
        <v>AZTECAS</v>
      </c>
      <c r="I7" s="1" t="s">
        <v>11</v>
      </c>
      <c r="J7" s="1" t="str">
        <f t="shared" si="1"/>
        <v>BOLIMEX</v>
      </c>
      <c r="K7" s="6" t="s">
        <v>72</v>
      </c>
      <c r="M7" s="6" t="s">
        <v>66</v>
      </c>
      <c r="N7" s="8">
        <v>15</v>
      </c>
      <c r="O7" s="8">
        <v>13</v>
      </c>
      <c r="P7" s="8">
        <v>1</v>
      </c>
      <c r="Q7" s="8">
        <v>1</v>
      </c>
      <c r="R7" s="8">
        <v>54</v>
      </c>
      <c r="S7" s="8">
        <v>13</v>
      </c>
      <c r="T7" s="8">
        <f>R7-S7</f>
        <v>41</v>
      </c>
      <c r="U7" s="8">
        <f>O7*3+P7*1</f>
        <v>40</v>
      </c>
    </row>
    <row r="8" spans="1:21" ht="10.5" customHeight="1">
      <c r="A8" s="1">
        <v>2</v>
      </c>
      <c r="B8" s="1" t="s">
        <v>47</v>
      </c>
      <c r="C8" s="1" t="s">
        <v>11</v>
      </c>
      <c r="D8" s="1" t="s">
        <v>48</v>
      </c>
      <c r="E8" s="1">
        <v>2</v>
      </c>
      <c r="G8" s="1">
        <v>0</v>
      </c>
      <c r="H8" s="1" t="str">
        <f t="shared" si="0"/>
        <v>UNITED FC</v>
      </c>
      <c r="I8" s="1" t="s">
        <v>11</v>
      </c>
      <c r="J8" s="1" t="str">
        <f t="shared" si="1"/>
        <v>MONTECHIVO</v>
      </c>
      <c r="K8" s="1">
        <v>7</v>
      </c>
      <c r="M8" s="6" t="s">
        <v>65</v>
      </c>
      <c r="N8" s="8">
        <v>15</v>
      </c>
      <c r="O8" s="8">
        <v>12</v>
      </c>
      <c r="P8" s="8">
        <v>0</v>
      </c>
      <c r="Q8" s="8">
        <v>3</v>
      </c>
      <c r="R8" s="8">
        <v>67</v>
      </c>
      <c r="S8" s="8">
        <v>25</v>
      </c>
      <c r="T8" s="8">
        <f>R8-S8</f>
        <v>42</v>
      </c>
      <c r="U8" s="8">
        <f>O8*3+P8*1</f>
        <v>36</v>
      </c>
    </row>
    <row r="9" spans="1:21" ht="10.5" customHeight="1">
      <c r="A9" s="1">
        <v>2</v>
      </c>
      <c r="B9" s="1" t="s">
        <v>49</v>
      </c>
      <c r="C9" s="1" t="s">
        <v>11</v>
      </c>
      <c r="D9" s="1" t="s">
        <v>50</v>
      </c>
      <c r="E9" s="1">
        <v>0</v>
      </c>
      <c r="G9" s="1">
        <v>3</v>
      </c>
      <c r="H9" s="1" t="str">
        <f t="shared" si="0"/>
        <v>NOMBRE DIOS</v>
      </c>
      <c r="I9" s="1" t="s">
        <v>11</v>
      </c>
      <c r="J9" s="1" t="str">
        <f t="shared" si="1"/>
        <v>COMALES FC</v>
      </c>
      <c r="K9" s="1">
        <v>2</v>
      </c>
      <c r="M9" s="6" t="s">
        <v>46</v>
      </c>
      <c r="N9" s="8">
        <v>17</v>
      </c>
      <c r="O9" s="8">
        <v>11</v>
      </c>
      <c r="P9" s="8">
        <v>2</v>
      </c>
      <c r="Q9" s="8">
        <v>4</v>
      </c>
      <c r="R9" s="8">
        <v>49</v>
      </c>
      <c r="S9" s="8">
        <v>24</v>
      </c>
      <c r="T9" s="8">
        <f>R9-S9</f>
        <v>25</v>
      </c>
      <c r="U9" s="8">
        <f>O9*3+P9*1</f>
        <v>35</v>
      </c>
    </row>
    <row r="10" spans="1:21" ht="11.25" customHeight="1">
      <c r="A10" s="6" t="s">
        <v>91</v>
      </c>
      <c r="B10" s="1" t="s">
        <v>51</v>
      </c>
      <c r="C10" s="1" t="s">
        <v>11</v>
      </c>
      <c r="D10" s="1" t="s">
        <v>52</v>
      </c>
      <c r="E10" s="6" t="s">
        <v>90</v>
      </c>
      <c r="F10" s="10"/>
      <c r="G10" s="1">
        <v>6</v>
      </c>
      <c r="H10" s="1" t="str">
        <f t="shared" si="0"/>
        <v>REAL FC</v>
      </c>
      <c r="I10" s="1" t="s">
        <v>11</v>
      </c>
      <c r="J10" s="1" t="str">
        <f t="shared" si="1"/>
        <v>SAN MARTIN</v>
      </c>
      <c r="K10" s="1">
        <v>4</v>
      </c>
      <c r="M10" s="6" t="s">
        <v>67</v>
      </c>
      <c r="N10" s="8">
        <v>15</v>
      </c>
      <c r="O10" s="8">
        <v>10</v>
      </c>
      <c r="P10" s="8">
        <v>1</v>
      </c>
      <c r="Q10" s="8">
        <v>4</v>
      </c>
      <c r="R10" s="8">
        <v>27</v>
      </c>
      <c r="S10" s="8">
        <v>21</v>
      </c>
      <c r="T10" s="8">
        <f>R10-S10</f>
        <v>6</v>
      </c>
      <c r="U10" s="9">
        <f>O10*3+P10*1</f>
        <v>31</v>
      </c>
    </row>
    <row r="11" spans="1:21" ht="11.25" customHeight="1">
      <c r="A11" s="1">
        <v>0</v>
      </c>
      <c r="B11" s="1" t="s">
        <v>53</v>
      </c>
      <c r="C11" s="1" t="s">
        <v>11</v>
      </c>
      <c r="D11" s="6" t="s">
        <v>65</v>
      </c>
      <c r="E11" s="6">
        <v>9</v>
      </c>
      <c r="G11" s="6">
        <v>3</v>
      </c>
      <c r="H11" s="1" t="str">
        <f>D11</f>
        <v>SALINAS FC</v>
      </c>
      <c r="I11" s="1" t="s">
        <v>11</v>
      </c>
      <c r="J11" s="1" t="str">
        <f t="shared" si="1"/>
        <v>PUMITAS</v>
      </c>
      <c r="K11" s="1">
        <v>4</v>
      </c>
      <c r="M11" s="6" t="s">
        <v>43</v>
      </c>
      <c r="N11" s="8">
        <v>17</v>
      </c>
      <c r="O11" s="8">
        <v>9</v>
      </c>
      <c r="P11" s="8">
        <v>2</v>
      </c>
      <c r="Q11" s="8">
        <v>6</v>
      </c>
      <c r="R11" s="8">
        <v>25</v>
      </c>
      <c r="S11" s="8">
        <v>34</v>
      </c>
      <c r="T11" s="8">
        <f>R11-S11</f>
        <v>-9</v>
      </c>
      <c r="U11" s="8">
        <f>O11*3+P11*1</f>
        <v>29</v>
      </c>
    </row>
    <row r="12" spans="1:21" ht="11.25" customHeight="1">
      <c r="M12" s="6" t="s">
        <v>42</v>
      </c>
      <c r="N12" s="8">
        <v>15</v>
      </c>
      <c r="O12" s="8">
        <v>9</v>
      </c>
      <c r="P12" s="8">
        <v>0</v>
      </c>
      <c r="Q12" s="8">
        <v>5</v>
      </c>
      <c r="R12" s="8">
        <v>26</v>
      </c>
      <c r="S12" s="8">
        <v>21</v>
      </c>
      <c r="T12" s="8">
        <f>R12-S12</f>
        <v>5</v>
      </c>
      <c r="U12" s="8">
        <f>O12*3+P12*1</f>
        <v>27</v>
      </c>
    </row>
    <row r="13" spans="1:21" ht="10.5" customHeight="1">
      <c r="A13" s="6" t="s">
        <v>87</v>
      </c>
      <c r="B13" s="1" t="str">
        <f>B7</f>
        <v>GREENFIELD</v>
      </c>
      <c r="C13" s="1" t="s">
        <v>11</v>
      </c>
      <c r="D13" s="1" t="str">
        <f>B6</f>
        <v>ACAMBARO</v>
      </c>
      <c r="E13" s="6" t="s">
        <v>88</v>
      </c>
      <c r="G13" s="1">
        <v>1</v>
      </c>
      <c r="H13" s="1" t="str">
        <f>B8</f>
        <v>AZTECAS</v>
      </c>
      <c r="I13" s="1" t="s">
        <v>11</v>
      </c>
      <c r="J13" s="1" t="str">
        <f>B7</f>
        <v>GREENFIELD</v>
      </c>
      <c r="K13" s="1">
        <v>4</v>
      </c>
      <c r="M13" s="6" t="s">
        <v>48</v>
      </c>
      <c r="N13" s="8">
        <v>13</v>
      </c>
      <c r="O13" s="8">
        <v>6</v>
      </c>
      <c r="P13" s="8">
        <v>2</v>
      </c>
      <c r="Q13" s="8">
        <v>5</v>
      </c>
      <c r="R13" s="8">
        <v>33</v>
      </c>
      <c r="S13" s="8">
        <v>28</v>
      </c>
      <c r="T13" s="8">
        <f>R13-S13</f>
        <v>5</v>
      </c>
      <c r="U13" s="9">
        <f>O13*3+P13*1</f>
        <v>20</v>
      </c>
    </row>
    <row r="14" spans="1:21" ht="10.5" customHeight="1">
      <c r="A14" s="2">
        <v>1</v>
      </c>
      <c r="B14" s="2" t="str">
        <f>B8</f>
        <v>AZTECAS</v>
      </c>
      <c r="C14" s="2" t="s">
        <v>11</v>
      </c>
      <c r="D14" s="2" t="str">
        <f>B5</f>
        <v>D.ALIANZA</v>
      </c>
      <c r="E14" s="2">
        <v>0</v>
      </c>
      <c r="G14" s="2">
        <v>0</v>
      </c>
      <c r="H14" s="2" t="str">
        <f>B9</f>
        <v>UNITED FC</v>
      </c>
      <c r="I14" s="2" t="s">
        <v>11</v>
      </c>
      <c r="J14" s="2" t="str">
        <f>B6</f>
        <v>ACAMBARO</v>
      </c>
      <c r="K14" s="2">
        <v>3</v>
      </c>
      <c r="M14" s="6" t="s">
        <v>49</v>
      </c>
      <c r="N14" s="8">
        <v>13</v>
      </c>
      <c r="O14" s="8">
        <v>6</v>
      </c>
      <c r="P14" s="8">
        <v>1</v>
      </c>
      <c r="Q14" s="8">
        <v>6</v>
      </c>
      <c r="R14" s="8">
        <v>18</v>
      </c>
      <c r="S14" s="8">
        <v>30</v>
      </c>
      <c r="T14" s="8">
        <f>R14-S14</f>
        <v>-12</v>
      </c>
      <c r="U14" s="8">
        <f>O14*3+P14*1</f>
        <v>19</v>
      </c>
    </row>
    <row r="15" spans="1:21" ht="11.25" customHeight="1">
      <c r="A15" s="1">
        <v>3</v>
      </c>
      <c r="B15" s="1" t="str">
        <f>B9</f>
        <v>UNITED FC</v>
      </c>
      <c r="C15" s="1" t="s">
        <v>11</v>
      </c>
      <c r="D15" s="1" t="str">
        <f>D5</f>
        <v>SALINAS QUAK</v>
      </c>
      <c r="E15" s="1">
        <v>0</v>
      </c>
      <c r="G15" s="6">
        <v>2</v>
      </c>
      <c r="H15" s="1" t="str">
        <f>B10</f>
        <v>NOMBRE DIOS</v>
      </c>
      <c r="I15" s="1" t="s">
        <v>11</v>
      </c>
      <c r="J15" s="1" t="str">
        <f>B5</f>
        <v>D.ALIANZA</v>
      </c>
      <c r="K15" s="1">
        <v>0</v>
      </c>
      <c r="M15" s="6" t="s">
        <v>53</v>
      </c>
      <c r="N15" s="8">
        <v>11</v>
      </c>
      <c r="O15" s="8">
        <v>6</v>
      </c>
      <c r="P15" s="8">
        <v>0</v>
      </c>
      <c r="Q15" s="8">
        <v>4</v>
      </c>
      <c r="R15" s="8">
        <v>38</v>
      </c>
      <c r="S15" s="8">
        <v>32</v>
      </c>
      <c r="T15" s="8">
        <f>R15-S15</f>
        <v>6</v>
      </c>
      <c r="U15" s="8">
        <f>O15*3+P15*1</f>
        <v>18</v>
      </c>
    </row>
    <row r="16" spans="1:21" ht="12" customHeight="1">
      <c r="A16" s="1">
        <v>3</v>
      </c>
      <c r="B16" s="1" t="str">
        <f>B10</f>
        <v>NOMBRE DIOS</v>
      </c>
      <c r="C16" s="1" t="s">
        <v>11</v>
      </c>
      <c r="D16" s="1" t="str">
        <f>D6</f>
        <v>BOLIMEX</v>
      </c>
      <c r="E16" s="1">
        <v>0</v>
      </c>
      <c r="G16" s="1"/>
      <c r="H16" s="1" t="str">
        <f>B11</f>
        <v>REAL FC</v>
      </c>
      <c r="I16" s="1" t="s">
        <v>11</v>
      </c>
      <c r="J16" s="1" t="str">
        <f>D5</f>
        <v>SALINAS QUAK</v>
      </c>
      <c r="K16" s="1"/>
      <c r="M16" s="6" t="s">
        <v>45</v>
      </c>
      <c r="N16" s="8">
        <v>13</v>
      </c>
      <c r="O16" s="8">
        <v>3</v>
      </c>
      <c r="P16" s="8">
        <v>3</v>
      </c>
      <c r="Q16" s="8">
        <v>7</v>
      </c>
      <c r="R16" s="8">
        <v>25</v>
      </c>
      <c r="S16" s="8">
        <v>33</v>
      </c>
      <c r="T16" s="8">
        <f>R16-S16</f>
        <v>-8</v>
      </c>
      <c r="U16" s="8">
        <f>O16*3+P16*1</f>
        <v>12</v>
      </c>
    </row>
    <row r="17" spans="1:21" ht="10.5" customHeight="1">
      <c r="A17" s="1">
        <v>0</v>
      </c>
      <c r="B17" s="1" t="str">
        <f>B11</f>
        <v>REAL FC</v>
      </c>
      <c r="C17" s="1" t="s">
        <v>11</v>
      </c>
      <c r="D17" s="1" t="str">
        <f>D7</f>
        <v>MONTECHIVO</v>
      </c>
      <c r="E17" s="1">
        <v>3</v>
      </c>
      <c r="G17" s="1">
        <v>3</v>
      </c>
      <c r="H17" s="1" t="str">
        <f>D10</f>
        <v>PUMITAS</v>
      </c>
      <c r="I17" s="1" t="s">
        <v>11</v>
      </c>
      <c r="J17" s="1" t="str">
        <f>D6</f>
        <v>BOLIMEX</v>
      </c>
      <c r="K17" s="1">
        <v>0</v>
      </c>
      <c r="M17" s="6" t="s">
        <v>47</v>
      </c>
      <c r="N17" s="8">
        <v>13</v>
      </c>
      <c r="O17" s="8">
        <v>3</v>
      </c>
      <c r="P17" s="8">
        <v>3</v>
      </c>
      <c r="Q17" s="8">
        <v>7</v>
      </c>
      <c r="R17" s="8">
        <v>19</v>
      </c>
      <c r="S17" s="8">
        <v>30</v>
      </c>
      <c r="T17" s="8">
        <f>R17-S17</f>
        <v>-11</v>
      </c>
      <c r="U17" s="8">
        <f>O17*3+P17*1</f>
        <v>12</v>
      </c>
    </row>
    <row r="18" spans="1:21" ht="11.25" customHeight="1">
      <c r="A18" s="1">
        <v>6</v>
      </c>
      <c r="B18" s="1" t="str">
        <f>D10</f>
        <v>PUMITAS</v>
      </c>
      <c r="C18" s="1" t="s">
        <v>11</v>
      </c>
      <c r="D18" s="1" t="str">
        <f>D8</f>
        <v>COMALES FC</v>
      </c>
      <c r="E18" s="1">
        <v>2</v>
      </c>
      <c r="G18" s="1">
        <v>0</v>
      </c>
      <c r="H18" s="1" t="str">
        <f>D9</f>
        <v>SAN MARTIN</v>
      </c>
      <c r="I18" s="1" t="s">
        <v>11</v>
      </c>
      <c r="J18" s="1" t="str">
        <f>D7</f>
        <v>MONTECHIVO</v>
      </c>
      <c r="K18" s="1">
        <v>7</v>
      </c>
      <c r="M18" s="6" t="s">
        <v>69</v>
      </c>
      <c r="N18" s="8">
        <v>15</v>
      </c>
      <c r="O18" s="8">
        <v>3</v>
      </c>
      <c r="P18" s="8">
        <v>2</v>
      </c>
      <c r="Q18" s="8">
        <v>10</v>
      </c>
      <c r="R18" s="8">
        <v>21</v>
      </c>
      <c r="S18" s="8">
        <v>46</v>
      </c>
      <c r="T18" s="8">
        <f>R18-S18</f>
        <v>-25</v>
      </c>
      <c r="U18" s="8">
        <f>O18*3+P18*1</f>
        <v>11</v>
      </c>
    </row>
    <row r="19" spans="1:21" ht="10.5" customHeight="1">
      <c r="A19" s="1">
        <v>3</v>
      </c>
      <c r="B19" s="1" t="str">
        <f>D11</f>
        <v>SALINAS FC</v>
      </c>
      <c r="C19" s="1" t="s">
        <v>11</v>
      </c>
      <c r="D19" s="1" t="str">
        <f>D9</f>
        <v>SAN MARTIN</v>
      </c>
      <c r="E19" s="1">
        <v>0</v>
      </c>
      <c r="G19" s="6" t="s">
        <v>95</v>
      </c>
      <c r="H19" s="1" t="str">
        <f>D11</f>
        <v>SALINAS FC</v>
      </c>
      <c r="I19" s="1" t="s">
        <v>11</v>
      </c>
      <c r="J19" s="1" t="str">
        <f>D8</f>
        <v>COMALES FC</v>
      </c>
      <c r="K19" s="6" t="s">
        <v>96</v>
      </c>
      <c r="M19" s="6" t="s">
        <v>68</v>
      </c>
      <c r="N19" s="8">
        <v>15</v>
      </c>
      <c r="O19" s="8">
        <v>2</v>
      </c>
      <c r="P19" s="8">
        <v>1</v>
      </c>
      <c r="Q19" s="8">
        <v>12</v>
      </c>
      <c r="R19" s="8">
        <v>7</v>
      </c>
      <c r="S19" s="8">
        <v>36</v>
      </c>
      <c r="T19" s="8">
        <f>R19-S19</f>
        <v>-29</v>
      </c>
      <c r="U19" s="8">
        <f>O19*3+P19*1</f>
        <v>7</v>
      </c>
    </row>
    <row r="20" spans="1:21" ht="11.25" customHeight="1">
      <c r="M20" s="6" t="s">
        <v>44</v>
      </c>
      <c r="N20" s="8">
        <v>16</v>
      </c>
      <c r="O20" s="8">
        <v>1</v>
      </c>
      <c r="P20" s="8">
        <v>2</v>
      </c>
      <c r="Q20" s="8">
        <v>13</v>
      </c>
      <c r="R20" s="8">
        <v>14</v>
      </c>
      <c r="S20" s="8">
        <v>36</v>
      </c>
      <c r="T20" s="8">
        <f>R20-S20</f>
        <v>-22</v>
      </c>
      <c r="U20" s="8">
        <f>O20*3+P20*1</f>
        <v>5</v>
      </c>
    </row>
    <row r="21" spans="1:21" ht="11.25" customHeight="1">
      <c r="A21" s="1">
        <v>2</v>
      </c>
      <c r="B21" s="1" t="str">
        <f>B9</f>
        <v>UNITED FC</v>
      </c>
      <c r="C21" s="1" t="s">
        <v>11</v>
      </c>
      <c r="D21" s="1" t="str">
        <f>B8</f>
        <v>AZTECAS</v>
      </c>
      <c r="E21" s="1">
        <v>0</v>
      </c>
      <c r="G21" s="1"/>
      <c r="H21" s="1" t="str">
        <f>B10</f>
        <v>NOMBRE DIOS</v>
      </c>
      <c r="I21" s="1" t="s">
        <v>11</v>
      </c>
      <c r="J21" s="1" t="str">
        <f>B9</f>
        <v>UNITED FC</v>
      </c>
      <c r="K21" s="1"/>
    </row>
    <row r="22" spans="1:21" ht="10.5" customHeight="1">
      <c r="A22" s="2">
        <v>4</v>
      </c>
      <c r="B22" s="2" t="str">
        <f>B10</f>
        <v>NOMBRE DIOS</v>
      </c>
      <c r="C22" s="2" t="s">
        <v>11</v>
      </c>
      <c r="D22" s="2" t="str">
        <f>B7</f>
        <v>GREENFIELD</v>
      </c>
      <c r="E22" s="2">
        <v>1</v>
      </c>
      <c r="G22" s="2">
        <v>3</v>
      </c>
      <c r="H22" s="2" t="str">
        <f>B11</f>
        <v>REAL FC</v>
      </c>
      <c r="I22" s="2" t="s">
        <v>11</v>
      </c>
      <c r="J22" s="2" t="str">
        <f>B8</f>
        <v>AZTECAS</v>
      </c>
      <c r="K22" s="2">
        <v>2</v>
      </c>
    </row>
    <row r="23" spans="1:21" ht="10.5" customHeight="1">
      <c r="A23" s="1">
        <v>2</v>
      </c>
      <c r="B23" s="1" t="str">
        <f>B11</f>
        <v>REAL FC</v>
      </c>
      <c r="C23" s="1" t="s">
        <v>11</v>
      </c>
      <c r="D23" s="1" t="str">
        <f>B6</f>
        <v>ACAMBARO</v>
      </c>
      <c r="E23" s="1">
        <v>3</v>
      </c>
      <c r="G23" s="1">
        <v>3</v>
      </c>
      <c r="H23" s="1" t="str">
        <f>D10</f>
        <v>PUMITAS</v>
      </c>
      <c r="I23" s="1" t="s">
        <v>11</v>
      </c>
      <c r="J23" s="1" t="str">
        <f>B7</f>
        <v>GREENFIELD</v>
      </c>
      <c r="K23" s="1">
        <v>0</v>
      </c>
    </row>
    <row r="24" spans="1:21" ht="10.5" customHeight="1">
      <c r="A24" s="1">
        <v>3</v>
      </c>
      <c r="B24" s="1" t="str">
        <f>D10</f>
        <v>PUMITAS</v>
      </c>
      <c r="C24" s="1" t="s">
        <v>11</v>
      </c>
      <c r="D24" s="1" t="str">
        <f>B5</f>
        <v>D.ALIANZA</v>
      </c>
      <c r="E24" s="1">
        <v>0</v>
      </c>
      <c r="G24" s="1">
        <v>0</v>
      </c>
      <c r="H24" s="1" t="str">
        <f>D9</f>
        <v>SAN MARTIN</v>
      </c>
      <c r="I24" s="1" t="s">
        <v>11</v>
      </c>
      <c r="J24" s="1" t="str">
        <f>B6</f>
        <v>ACAMBARO</v>
      </c>
      <c r="K24" s="1">
        <v>2</v>
      </c>
      <c r="M24" t="s">
        <v>73</v>
      </c>
    </row>
    <row r="25" spans="1:21" ht="10.5" customHeight="1">
      <c r="A25" s="6" t="s">
        <v>72</v>
      </c>
      <c r="B25" s="1" t="str">
        <f>D9</f>
        <v>SAN MARTIN</v>
      </c>
      <c r="C25" s="1" t="s">
        <v>11</v>
      </c>
      <c r="D25" s="1" t="str">
        <f>D5</f>
        <v>SALINAS QUAK</v>
      </c>
      <c r="E25" s="6" t="s">
        <v>77</v>
      </c>
      <c r="G25" s="1">
        <v>3</v>
      </c>
      <c r="H25" s="1" t="str">
        <f>D8</f>
        <v>COMALES FC</v>
      </c>
      <c r="I25" s="1" t="s">
        <v>11</v>
      </c>
      <c r="J25" s="1" t="str">
        <f>B5</f>
        <v>D.ALIANZA</v>
      </c>
      <c r="K25" s="1">
        <v>0</v>
      </c>
    </row>
    <row r="26" spans="1:21" ht="10.5" customHeight="1">
      <c r="A26" s="1"/>
      <c r="B26" s="1" t="str">
        <f>D8</f>
        <v>COMALES FC</v>
      </c>
      <c r="C26" s="1" t="s">
        <v>11</v>
      </c>
      <c r="D26" s="1" t="str">
        <f>D6</f>
        <v>BOLIMEX</v>
      </c>
      <c r="E26" s="1"/>
      <c r="G26" s="6">
        <v>1</v>
      </c>
      <c r="H26" s="1" t="str">
        <f>D7</f>
        <v>MONTECHIVO</v>
      </c>
      <c r="I26" s="1" t="s">
        <v>11</v>
      </c>
      <c r="J26" s="1" t="str">
        <f>D5</f>
        <v>SALINAS QUAK</v>
      </c>
      <c r="K26" s="1">
        <v>0</v>
      </c>
    </row>
    <row r="27" spans="1:21" ht="10.5" customHeight="1">
      <c r="A27" s="1">
        <v>3</v>
      </c>
      <c r="B27" s="1" t="str">
        <f>D11</f>
        <v>SALINAS FC</v>
      </c>
      <c r="C27" s="1" t="s">
        <v>11</v>
      </c>
      <c r="D27" s="1" t="str">
        <f>D7</f>
        <v>MONTECHIVO</v>
      </c>
      <c r="E27" s="6">
        <v>2</v>
      </c>
      <c r="G27" s="1">
        <v>0</v>
      </c>
      <c r="H27" s="1" t="str">
        <f>D6</f>
        <v>BOLIMEX</v>
      </c>
      <c r="I27" s="1" t="s">
        <v>11</v>
      </c>
      <c r="J27" s="1" t="str">
        <f>D11</f>
        <v>SALINAS FC</v>
      </c>
      <c r="K27" s="1">
        <v>3</v>
      </c>
    </row>
    <row r="28" spans="1:21" ht="12" customHeight="1"/>
    <row r="29" spans="1:21" ht="11.25" customHeight="1">
      <c r="A29" s="1">
        <v>1</v>
      </c>
      <c r="B29" s="1" t="str">
        <f>B11</f>
        <v>REAL FC</v>
      </c>
      <c r="C29" s="1" t="s">
        <v>11</v>
      </c>
      <c r="D29" s="1" t="str">
        <f>B10</f>
        <v>NOMBRE DIOS</v>
      </c>
      <c r="E29" s="1">
        <v>4</v>
      </c>
      <c r="G29" s="6">
        <v>7</v>
      </c>
      <c r="H29" s="1" t="str">
        <f>D10</f>
        <v>PUMITAS</v>
      </c>
      <c r="I29" s="1" t="s">
        <v>11</v>
      </c>
      <c r="J29" s="1" t="str">
        <f>B11</f>
        <v>REAL FC</v>
      </c>
      <c r="K29" s="1">
        <v>2</v>
      </c>
    </row>
    <row r="30" spans="1:21" ht="12.75" customHeight="1">
      <c r="A30" s="2">
        <v>3</v>
      </c>
      <c r="B30" s="2" t="str">
        <f>D10</f>
        <v>PUMITAS</v>
      </c>
      <c r="C30" s="2" t="s">
        <v>11</v>
      </c>
      <c r="D30" s="2" t="str">
        <f>B9</f>
        <v>UNITED FC</v>
      </c>
      <c r="E30" s="2">
        <v>0</v>
      </c>
      <c r="G30" s="2" t="s">
        <v>78</v>
      </c>
      <c r="H30" s="2" t="str">
        <f>D9</f>
        <v>SAN MARTIN</v>
      </c>
      <c r="I30" s="2" t="s">
        <v>11</v>
      </c>
      <c r="J30" s="2" t="str">
        <f>B10</f>
        <v>NOMBRE DIOS</v>
      </c>
      <c r="K30" s="2" t="s">
        <v>92</v>
      </c>
    </row>
    <row r="31" spans="1:21" ht="10.5" customHeight="1">
      <c r="A31" s="1">
        <v>2</v>
      </c>
      <c r="B31" s="1" t="str">
        <f>D9</f>
        <v>SAN MARTIN</v>
      </c>
      <c r="C31" s="1" t="s">
        <v>11</v>
      </c>
      <c r="D31" s="1" t="str">
        <f>B8</f>
        <v>AZTECAS</v>
      </c>
      <c r="E31" s="6">
        <v>2</v>
      </c>
      <c r="G31" s="1"/>
      <c r="H31" s="1" t="str">
        <f>D8</f>
        <v>COMALES FC</v>
      </c>
      <c r="I31" s="1" t="s">
        <v>11</v>
      </c>
      <c r="J31" s="1" t="str">
        <f>B9</f>
        <v>UNITED FC</v>
      </c>
      <c r="K31" s="1"/>
    </row>
    <row r="32" spans="1:21" ht="12" customHeight="1">
      <c r="A32" s="1"/>
      <c r="B32" s="1" t="str">
        <f>D8</f>
        <v>COMALES FC</v>
      </c>
      <c r="C32" s="1" t="s">
        <v>11</v>
      </c>
      <c r="D32" s="1" t="str">
        <f>B7</f>
        <v>GREENFIELD</v>
      </c>
      <c r="E32" s="1"/>
      <c r="G32" s="1">
        <v>2</v>
      </c>
      <c r="H32" s="1" t="str">
        <f>D7</f>
        <v>MONTECHIVO</v>
      </c>
      <c r="I32" s="1" t="s">
        <v>11</v>
      </c>
      <c r="J32" s="1" t="str">
        <f>B8</f>
        <v>AZTECAS</v>
      </c>
      <c r="K32" s="1">
        <v>0</v>
      </c>
    </row>
    <row r="33" spans="1:11" ht="12" customHeight="1">
      <c r="A33" s="1">
        <v>0</v>
      </c>
      <c r="B33" s="1" t="str">
        <f>D7</f>
        <v>MONTECHIVO</v>
      </c>
      <c r="C33" s="1" t="s">
        <v>11</v>
      </c>
      <c r="D33" s="1" t="str">
        <f>B6</f>
        <v>ACAMBARO</v>
      </c>
      <c r="E33" s="1">
        <v>1</v>
      </c>
      <c r="G33" s="6" t="s">
        <v>78</v>
      </c>
      <c r="H33" s="1" t="str">
        <f>D6</f>
        <v>BOLIMEX</v>
      </c>
      <c r="I33" s="1" t="s">
        <v>11</v>
      </c>
      <c r="J33" s="1" t="str">
        <f>B7</f>
        <v>GREENFIELD</v>
      </c>
      <c r="K33" s="6" t="s">
        <v>79</v>
      </c>
    </row>
    <row r="34" spans="1:11" ht="10.5" customHeight="1">
      <c r="A34" s="6" t="s">
        <v>82</v>
      </c>
      <c r="B34" s="1" t="str">
        <f>D6</f>
        <v>BOLIMEX</v>
      </c>
      <c r="C34" s="1" t="s">
        <v>11</v>
      </c>
      <c r="D34" s="1" t="str">
        <f>B5</f>
        <v>D.ALIANZA</v>
      </c>
      <c r="E34" s="6" t="s">
        <v>54</v>
      </c>
      <c r="G34" s="1">
        <v>0</v>
      </c>
      <c r="H34" s="1" t="str">
        <f>D5</f>
        <v>SALINAS QUAK</v>
      </c>
      <c r="I34" s="1" t="s">
        <v>11</v>
      </c>
      <c r="J34" s="1" t="str">
        <f>B6</f>
        <v>ACAMBARO</v>
      </c>
      <c r="K34" s="1">
        <v>3</v>
      </c>
    </row>
    <row r="35" spans="1:11" ht="10.5" customHeight="1">
      <c r="A35" s="1"/>
      <c r="B35" s="1" t="str">
        <f>D5</f>
        <v>SALINAS QUAK</v>
      </c>
      <c r="C35" s="1" t="s">
        <v>11</v>
      </c>
      <c r="D35" s="1" t="str">
        <f>D11</f>
        <v>SALINAS FC</v>
      </c>
      <c r="E35" s="1"/>
      <c r="G35" s="1">
        <v>0</v>
      </c>
      <c r="H35" s="1" t="str">
        <f>B5</f>
        <v>D.ALIANZA</v>
      </c>
      <c r="I35" s="1" t="s">
        <v>11</v>
      </c>
      <c r="J35" s="1" t="str">
        <f>D11</f>
        <v>SALINAS FC</v>
      </c>
      <c r="K35" s="1">
        <v>3</v>
      </c>
    </row>
    <row r="36" spans="1:11" ht="12" customHeight="1"/>
    <row r="37" spans="1:11" ht="9.75" customHeight="1">
      <c r="A37" s="1">
        <v>0</v>
      </c>
      <c r="B37" s="1" t="str">
        <f>D9</f>
        <v>SAN MARTIN</v>
      </c>
      <c r="C37" s="1" t="s">
        <v>11</v>
      </c>
      <c r="D37" s="1" t="str">
        <f>D10</f>
        <v>PUMITAS</v>
      </c>
      <c r="E37" s="1">
        <v>3</v>
      </c>
      <c r="G37" s="1"/>
      <c r="H37" s="1" t="str">
        <f>D8</f>
        <v>COMALES FC</v>
      </c>
      <c r="I37" s="1" t="s">
        <v>11</v>
      </c>
      <c r="J37" s="1" t="str">
        <f>D9</f>
        <v>SAN MARTIN</v>
      </c>
      <c r="K37" s="1"/>
    </row>
    <row r="38" spans="1:11" ht="9.75" customHeight="1">
      <c r="A38" s="2"/>
      <c r="B38" s="2" t="str">
        <f>D8</f>
        <v>COMALES FC</v>
      </c>
      <c r="C38" s="2" t="s">
        <v>11</v>
      </c>
      <c r="D38" s="2" t="str">
        <f>B11</f>
        <v>REAL FC</v>
      </c>
      <c r="E38" s="2"/>
      <c r="G38" s="2">
        <v>2</v>
      </c>
      <c r="H38" s="2" t="str">
        <f>D7</f>
        <v>MONTECHIVO</v>
      </c>
      <c r="I38" s="2" t="s">
        <v>11</v>
      </c>
      <c r="J38" s="2" t="str">
        <f>D10</f>
        <v>PUMITAS</v>
      </c>
      <c r="K38" s="2">
        <v>2</v>
      </c>
    </row>
    <row r="39" spans="1:11" ht="11.25" customHeight="1">
      <c r="A39" s="1">
        <v>2</v>
      </c>
      <c r="B39" s="1" t="str">
        <f>D7</f>
        <v>MONTECHIVO</v>
      </c>
      <c r="C39" s="1" t="s">
        <v>11</v>
      </c>
      <c r="D39" s="1" t="str">
        <f>B10</f>
        <v>NOMBRE DIOS</v>
      </c>
      <c r="E39" s="1">
        <v>5</v>
      </c>
      <c r="G39" s="1">
        <v>0</v>
      </c>
      <c r="H39" s="1" t="str">
        <f>D6</f>
        <v>BOLIMEX</v>
      </c>
      <c r="I39" s="1" t="s">
        <v>11</v>
      </c>
      <c r="J39" s="1" t="str">
        <f>B11</f>
        <v>REAL FC</v>
      </c>
      <c r="K39" s="1">
        <v>3</v>
      </c>
    </row>
    <row r="40" spans="1:11" ht="11.25" customHeight="1">
      <c r="A40" s="1">
        <v>0</v>
      </c>
      <c r="B40" s="1" t="str">
        <f>D6</f>
        <v>BOLIMEX</v>
      </c>
      <c r="C40" s="1" t="s">
        <v>11</v>
      </c>
      <c r="D40" s="1" t="str">
        <f>B9</f>
        <v>UNITED FC</v>
      </c>
      <c r="E40" s="6">
        <v>2</v>
      </c>
      <c r="G40" s="6" t="s">
        <v>74</v>
      </c>
      <c r="H40" s="1" t="str">
        <f>D5</f>
        <v>SALINAS QUAK</v>
      </c>
      <c r="I40" s="1" t="s">
        <v>11</v>
      </c>
      <c r="J40" s="1" t="str">
        <f>B10</f>
        <v>NOMBRE DIOS</v>
      </c>
      <c r="K40" s="1"/>
    </row>
    <row r="41" spans="1:11" ht="11.25" customHeight="1">
      <c r="A41" s="1">
        <v>0</v>
      </c>
      <c r="B41" s="1" t="str">
        <f>D5</f>
        <v>SALINAS QUAK</v>
      </c>
      <c r="C41" s="1" t="s">
        <v>11</v>
      </c>
      <c r="D41" s="1" t="str">
        <f>B8</f>
        <v>AZTECAS</v>
      </c>
      <c r="E41" s="1">
        <v>1</v>
      </c>
      <c r="G41" s="6">
        <v>0</v>
      </c>
      <c r="H41" s="1" t="str">
        <f>B5</f>
        <v>D.ALIANZA</v>
      </c>
      <c r="I41" s="1" t="s">
        <v>11</v>
      </c>
      <c r="J41" s="1" t="str">
        <f>B9</f>
        <v>UNITED FC</v>
      </c>
      <c r="K41" s="1">
        <v>1</v>
      </c>
    </row>
    <row r="42" spans="1:11" ht="10.5" customHeight="1">
      <c r="A42" s="1" t="s">
        <v>54</v>
      </c>
      <c r="B42" s="1" t="str">
        <f>B5</f>
        <v>D.ALIANZA</v>
      </c>
      <c r="C42" s="1" t="s">
        <v>11</v>
      </c>
      <c r="D42" s="1" t="str">
        <f>B7</f>
        <v>GREENFIELD</v>
      </c>
      <c r="E42" s="1" t="s">
        <v>55</v>
      </c>
      <c r="G42" s="1">
        <v>2</v>
      </c>
      <c r="H42" s="1" t="str">
        <f>B6</f>
        <v>ACAMBARO</v>
      </c>
      <c r="I42" s="1" t="s">
        <v>11</v>
      </c>
      <c r="J42" s="1" t="str">
        <f>B8</f>
        <v>AZTECAS</v>
      </c>
      <c r="K42" s="1">
        <v>2</v>
      </c>
    </row>
    <row r="43" spans="1:11" ht="10.5" customHeight="1">
      <c r="A43" s="1">
        <v>2</v>
      </c>
      <c r="B43" s="1" t="str">
        <f>B6</f>
        <v>ACAMBARO</v>
      </c>
      <c r="C43" s="1" t="s">
        <v>11</v>
      </c>
      <c r="D43" s="1" t="str">
        <f>D11</f>
        <v>SALINAS FC</v>
      </c>
      <c r="E43" s="6">
        <v>10</v>
      </c>
      <c r="G43" s="1">
        <v>0</v>
      </c>
      <c r="H43" s="1" t="str">
        <f>B7</f>
        <v>GREENFIELD</v>
      </c>
      <c r="I43" s="1" t="s">
        <v>11</v>
      </c>
      <c r="J43" s="1" t="str">
        <f>D11</f>
        <v>SALINAS FC</v>
      </c>
      <c r="K43" s="1">
        <v>3</v>
      </c>
    </row>
    <row r="44" spans="1:11" ht="10.5" customHeight="1"/>
    <row r="45" spans="1:11" ht="9.75" customHeight="1">
      <c r="A45" s="1">
        <v>2</v>
      </c>
      <c r="B45" s="1" t="str">
        <f>D7</f>
        <v>MONTECHIVO</v>
      </c>
      <c r="C45" s="1" t="s">
        <v>11</v>
      </c>
      <c r="D45" s="1" t="str">
        <f>D8</f>
        <v>COMALES FC</v>
      </c>
      <c r="E45" s="6">
        <v>2</v>
      </c>
      <c r="G45" s="1">
        <v>0</v>
      </c>
      <c r="H45" s="1" t="str">
        <f>D6</f>
        <v>BOLIMEX</v>
      </c>
      <c r="I45" s="1" t="s">
        <v>11</v>
      </c>
      <c r="J45" s="1" t="str">
        <f>D7</f>
        <v>MONTECHIVO</v>
      </c>
      <c r="K45" s="1">
        <v>3</v>
      </c>
    </row>
    <row r="46" spans="1:11" ht="11.25" customHeight="1">
      <c r="A46" s="2" t="s">
        <v>82</v>
      </c>
      <c r="B46" s="2" t="str">
        <f>D6</f>
        <v>BOLIMEX</v>
      </c>
      <c r="C46" s="2" t="s">
        <v>11</v>
      </c>
      <c r="D46" s="2" t="str">
        <f>D9</f>
        <v>SAN MARTIN</v>
      </c>
      <c r="E46" s="2" t="s">
        <v>87</v>
      </c>
      <c r="F46" t="s">
        <v>74</v>
      </c>
      <c r="G46" s="2"/>
      <c r="H46" s="2" t="str">
        <f>D5</f>
        <v>SALINAS QUAK</v>
      </c>
      <c r="I46" s="2" t="s">
        <v>11</v>
      </c>
      <c r="J46" s="2" t="str">
        <f>D8</f>
        <v>COMALES FC</v>
      </c>
      <c r="K46" s="2"/>
    </row>
    <row r="47" spans="1:11" ht="10.5" customHeight="1">
      <c r="A47" s="1"/>
      <c r="B47" s="1" t="str">
        <f>D5</f>
        <v>SALINAS QUAK</v>
      </c>
      <c r="C47" s="1" t="s">
        <v>11</v>
      </c>
      <c r="D47" s="1" t="str">
        <f>D10</f>
        <v>PUMITAS</v>
      </c>
      <c r="E47" s="1"/>
      <c r="G47" s="1">
        <v>0</v>
      </c>
      <c r="H47" s="1" t="str">
        <f>B5</f>
        <v>D.ALIANZA</v>
      </c>
      <c r="I47" s="1" t="s">
        <v>11</v>
      </c>
      <c r="J47" s="1" t="str">
        <f>D9</f>
        <v>SAN MARTIN</v>
      </c>
      <c r="K47" s="1">
        <v>3</v>
      </c>
    </row>
    <row r="48" spans="1:11" ht="10.5" customHeight="1">
      <c r="A48" s="1">
        <v>0</v>
      </c>
      <c r="B48" s="1" t="str">
        <f>B5</f>
        <v>D.ALIANZA</v>
      </c>
      <c r="C48" s="1" t="s">
        <v>11</v>
      </c>
      <c r="D48" s="1" t="str">
        <f>B11</f>
        <v>REAL FC</v>
      </c>
      <c r="E48" s="6">
        <v>3</v>
      </c>
      <c r="G48" s="6">
        <v>0</v>
      </c>
      <c r="H48" s="1" t="str">
        <f>B6</f>
        <v>ACAMBARO</v>
      </c>
      <c r="I48" s="1" t="s">
        <v>11</v>
      </c>
      <c r="J48" s="1" t="str">
        <f>D10</f>
        <v>PUMITAS</v>
      </c>
      <c r="K48" s="1">
        <v>4</v>
      </c>
    </row>
    <row r="49" spans="1:12" ht="9.75" customHeight="1">
      <c r="A49" s="1">
        <v>1</v>
      </c>
      <c r="B49" s="1" t="str">
        <f>B6</f>
        <v>ACAMBARO</v>
      </c>
      <c r="C49" s="1" t="s">
        <v>11</v>
      </c>
      <c r="D49" s="1" t="str">
        <f>B10</f>
        <v>NOMBRE DIOS</v>
      </c>
      <c r="E49" s="1">
        <v>1</v>
      </c>
      <c r="G49" s="1">
        <v>0</v>
      </c>
      <c r="H49" s="1" t="str">
        <f>B7</f>
        <v>GREENFIELD</v>
      </c>
      <c r="I49" s="1" t="s">
        <v>11</v>
      </c>
      <c r="J49" s="1" t="str">
        <f>B11</f>
        <v>REAL FC</v>
      </c>
      <c r="K49" s="1">
        <v>3</v>
      </c>
    </row>
    <row r="50" spans="1:12" ht="11.25" customHeight="1">
      <c r="A50" s="1">
        <v>0</v>
      </c>
      <c r="B50" s="1" t="str">
        <f>B7</f>
        <v>GREENFIELD</v>
      </c>
      <c r="C50" s="1" t="s">
        <v>11</v>
      </c>
      <c r="D50" s="1" t="str">
        <f>B9</f>
        <v>UNITED FC</v>
      </c>
      <c r="E50" s="1">
        <v>0</v>
      </c>
      <c r="G50" s="6" t="s">
        <v>78</v>
      </c>
      <c r="H50" s="1" t="str">
        <f>B8</f>
        <v>AZTECAS</v>
      </c>
      <c r="I50" s="1" t="s">
        <v>11</v>
      </c>
      <c r="J50" s="1" t="str">
        <f>B10</f>
        <v>NOMBRE DIOS</v>
      </c>
      <c r="K50" s="6" t="s">
        <v>83</v>
      </c>
    </row>
    <row r="51" spans="1:12" ht="11.25" customHeight="1">
      <c r="A51" s="1"/>
      <c r="B51" s="1" t="str">
        <f>B8</f>
        <v>AZTECAS</v>
      </c>
      <c r="C51" s="1" t="s">
        <v>11</v>
      </c>
      <c r="D51" s="1" t="str">
        <f>D11</f>
        <v>SALINAS FC</v>
      </c>
      <c r="E51" s="1"/>
      <c r="G51" s="1">
        <v>2</v>
      </c>
      <c r="H51" s="1" t="str">
        <f>B9</f>
        <v>UNITED FC</v>
      </c>
      <c r="I51" s="1" t="s">
        <v>11</v>
      </c>
      <c r="J51" s="1" t="str">
        <f>D11</f>
        <v>SALINAS FC</v>
      </c>
      <c r="K51" s="6">
        <v>9</v>
      </c>
    </row>
    <row r="52" spans="1:12" ht="10.5" customHeight="1"/>
    <row r="53" spans="1:12" ht="12" customHeight="1">
      <c r="A53" s="6" t="s">
        <v>71</v>
      </c>
      <c r="B53" s="1" t="str">
        <f>D5</f>
        <v>SALINAS QUAK</v>
      </c>
      <c r="C53" s="1" t="s">
        <v>11</v>
      </c>
      <c r="D53" s="1" t="str">
        <f>D6</f>
        <v>BOLIMEX</v>
      </c>
      <c r="E53" s="6" t="s">
        <v>72</v>
      </c>
      <c r="G53">
        <v>1</v>
      </c>
      <c r="H53" t="s">
        <v>66</v>
      </c>
      <c r="I53" t="s">
        <v>56</v>
      </c>
      <c r="J53" t="s">
        <v>48</v>
      </c>
      <c r="K53">
        <v>0</v>
      </c>
    </row>
    <row r="54" spans="1:12" ht="11.25" customHeight="1">
      <c r="A54" s="2">
        <v>1</v>
      </c>
      <c r="B54" s="2" t="str">
        <f t="shared" ref="B54:B59" si="2">B5</f>
        <v>D.ALIANZA</v>
      </c>
      <c r="C54" s="2" t="s">
        <v>11</v>
      </c>
      <c r="D54" s="2" t="str">
        <f>D7</f>
        <v>MONTECHIVO</v>
      </c>
      <c r="E54" s="2">
        <v>7</v>
      </c>
      <c r="G54">
        <v>3</v>
      </c>
      <c r="H54" t="s">
        <v>66</v>
      </c>
      <c r="I54" t="s">
        <v>56</v>
      </c>
      <c r="J54" t="s">
        <v>45</v>
      </c>
      <c r="K54">
        <v>0</v>
      </c>
    </row>
    <row r="55" spans="1:12" ht="11.25" customHeight="1">
      <c r="A55" s="1">
        <v>0</v>
      </c>
      <c r="B55" s="1" t="str">
        <f t="shared" si="2"/>
        <v>ACAMBARO</v>
      </c>
      <c r="C55" s="1" t="s">
        <v>11</v>
      </c>
      <c r="D55" s="1" t="str">
        <f>D8</f>
        <v>COMALES FC</v>
      </c>
      <c r="E55" s="6">
        <v>1</v>
      </c>
      <c r="G55">
        <v>3</v>
      </c>
      <c r="H55" t="s">
        <v>66</v>
      </c>
      <c r="I55" t="s">
        <v>56</v>
      </c>
      <c r="J55" t="s">
        <v>70</v>
      </c>
      <c r="K55">
        <v>0</v>
      </c>
      <c r="L55" t="s">
        <v>81</v>
      </c>
    </row>
    <row r="56" spans="1:12" ht="10.5" customHeight="1">
      <c r="A56" s="6" t="s">
        <v>90</v>
      </c>
      <c r="B56" s="1" t="str">
        <f t="shared" si="2"/>
        <v>GREENFIELD</v>
      </c>
      <c r="C56" s="1" t="s">
        <v>11</v>
      </c>
      <c r="D56" s="1" t="str">
        <f>D9</f>
        <v>SAN MARTIN</v>
      </c>
      <c r="E56" s="6" t="s">
        <v>89</v>
      </c>
      <c r="G56" t="s">
        <v>86</v>
      </c>
      <c r="H56" t="s">
        <v>66</v>
      </c>
      <c r="I56" t="s">
        <v>56</v>
      </c>
      <c r="J56" t="s">
        <v>65</v>
      </c>
      <c r="K56" t="s">
        <v>85</v>
      </c>
    </row>
    <row r="57" spans="1:12" ht="10.5" customHeight="1">
      <c r="A57" s="1">
        <v>1</v>
      </c>
      <c r="B57" s="1" t="str">
        <f t="shared" si="2"/>
        <v>AZTECAS</v>
      </c>
      <c r="C57" s="1" t="s">
        <v>11</v>
      </c>
      <c r="D57" s="1" t="str">
        <f>D10</f>
        <v>PUMITAS</v>
      </c>
      <c r="E57" s="1">
        <v>7</v>
      </c>
      <c r="G57">
        <v>3</v>
      </c>
      <c r="H57" t="s">
        <v>66</v>
      </c>
      <c r="I57" t="s">
        <v>56</v>
      </c>
      <c r="J57" t="s">
        <v>50</v>
      </c>
      <c r="K57">
        <v>0</v>
      </c>
    </row>
    <row r="58" spans="1:12" ht="10.5" customHeight="1">
      <c r="A58" s="1">
        <v>1</v>
      </c>
      <c r="B58" s="1" t="str">
        <f t="shared" si="2"/>
        <v>UNITED FC</v>
      </c>
      <c r="C58" s="1" t="s">
        <v>11</v>
      </c>
      <c r="D58" s="1" t="str">
        <f>B11</f>
        <v>REAL FC</v>
      </c>
      <c r="E58" s="1">
        <v>2</v>
      </c>
      <c r="G58">
        <v>3</v>
      </c>
      <c r="H58" t="s">
        <v>66</v>
      </c>
      <c r="I58" t="s">
        <v>56</v>
      </c>
      <c r="J58" t="s">
        <v>68</v>
      </c>
      <c r="K58">
        <v>0</v>
      </c>
    </row>
    <row r="59" spans="1:12" ht="11.25" customHeight="1">
      <c r="A59" s="1">
        <v>2</v>
      </c>
      <c r="B59" s="1" t="str">
        <f t="shared" si="2"/>
        <v>NOMBRE DIOS</v>
      </c>
      <c r="C59" s="1" t="s">
        <v>11</v>
      </c>
      <c r="D59" s="1" t="str">
        <f>D11</f>
        <v>SALINAS FC</v>
      </c>
      <c r="E59" s="1">
        <v>5</v>
      </c>
      <c r="G59" t="s">
        <v>78</v>
      </c>
      <c r="H59" t="s">
        <v>66</v>
      </c>
      <c r="I59" t="s">
        <v>56</v>
      </c>
      <c r="J59" t="s">
        <v>52</v>
      </c>
      <c r="K59" t="s">
        <v>85</v>
      </c>
    </row>
    <row r="60" spans="1:12">
      <c r="G60">
        <v>7</v>
      </c>
      <c r="H60" t="s">
        <v>66</v>
      </c>
      <c r="I60" t="s">
        <v>56</v>
      </c>
      <c r="J60" t="s">
        <v>46</v>
      </c>
      <c r="K60">
        <v>2</v>
      </c>
    </row>
    <row r="61" spans="1:12">
      <c r="G61">
        <v>3</v>
      </c>
      <c r="H61" t="s">
        <v>66</v>
      </c>
      <c r="I61" t="s">
        <v>56</v>
      </c>
      <c r="J61" t="s">
        <v>44</v>
      </c>
      <c r="K61">
        <v>3</v>
      </c>
    </row>
    <row r="62" spans="1:12">
      <c r="A62">
        <v>1</v>
      </c>
      <c r="B62" t="s">
        <v>80</v>
      </c>
      <c r="C62" t="s">
        <v>11</v>
      </c>
      <c r="D62" t="s">
        <v>48</v>
      </c>
      <c r="E62">
        <v>3</v>
      </c>
      <c r="G62">
        <v>8</v>
      </c>
      <c r="H62" t="s">
        <v>66</v>
      </c>
      <c r="I62" t="s">
        <v>56</v>
      </c>
      <c r="J62" t="s">
        <v>43</v>
      </c>
      <c r="K62">
        <v>1</v>
      </c>
    </row>
    <row r="63" spans="1:12">
      <c r="G63">
        <v>3</v>
      </c>
      <c r="H63" t="s">
        <v>66</v>
      </c>
      <c r="I63" t="s">
        <v>56</v>
      </c>
      <c r="J63" t="s">
        <v>51</v>
      </c>
      <c r="K63">
        <v>1</v>
      </c>
    </row>
    <row r="64" spans="1:12">
      <c r="G64">
        <v>7</v>
      </c>
      <c r="H64" t="s">
        <v>66</v>
      </c>
      <c r="I64" t="s">
        <v>56</v>
      </c>
      <c r="J64" t="s">
        <v>75</v>
      </c>
      <c r="K64">
        <v>2</v>
      </c>
    </row>
    <row r="65" spans="7:11">
      <c r="G65">
        <v>8</v>
      </c>
      <c r="H65" t="s">
        <v>66</v>
      </c>
      <c r="I65" t="s">
        <v>56</v>
      </c>
      <c r="J65" t="s">
        <v>76</v>
      </c>
      <c r="K65">
        <v>1</v>
      </c>
    </row>
  </sheetData>
  <sortState ref="M6:U20">
    <sortCondition descending="1" ref="U6:U20"/>
    <sortCondition descending="1" ref="T6:T2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B5" sqref="B5"/>
    </sheetView>
  </sheetViews>
  <sheetFormatPr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14</v>
      </c>
    </row>
    <row r="2" spans="1:11">
      <c r="A2" t="s">
        <v>13</v>
      </c>
    </row>
    <row r="3" spans="1:11">
      <c r="A3" t="s">
        <v>23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 t="s">
        <v>15</v>
      </c>
      <c r="C5" s="2" t="s">
        <v>11</v>
      </c>
      <c r="D5" s="2" t="s">
        <v>21</v>
      </c>
      <c r="E5" s="2"/>
      <c r="G5" s="2"/>
      <c r="H5" s="2" t="str">
        <f>B8</f>
        <v>AZTECS</v>
      </c>
      <c r="I5" s="2" t="s">
        <v>11</v>
      </c>
      <c r="J5" s="2" t="str">
        <f>B7</f>
        <v>AC MILAN</v>
      </c>
      <c r="K5" s="2"/>
    </row>
    <row r="6" spans="1:11">
      <c r="A6" s="1"/>
      <c r="B6" s="1" t="s">
        <v>22</v>
      </c>
      <c r="C6" s="1" t="s">
        <v>11</v>
      </c>
      <c r="D6" s="1" t="s">
        <v>24</v>
      </c>
      <c r="E6" s="1"/>
      <c r="G6" s="1"/>
      <c r="H6" s="1" t="str">
        <f>D7</f>
        <v>RED UNITED</v>
      </c>
      <c r="I6" s="1" t="s">
        <v>11</v>
      </c>
      <c r="J6" s="1" t="str">
        <f>B6</f>
        <v>CHELSEA</v>
      </c>
      <c r="K6" s="1"/>
    </row>
    <row r="7" spans="1:11">
      <c r="A7" s="1"/>
      <c r="B7" s="1" t="s">
        <v>17</v>
      </c>
      <c r="C7" s="1" t="s">
        <v>11</v>
      </c>
      <c r="D7" s="1" t="s">
        <v>25</v>
      </c>
      <c r="E7" s="1"/>
      <c r="G7" s="1"/>
      <c r="H7" s="1" t="str">
        <f>D6</f>
        <v>MVCS</v>
      </c>
      <c r="I7" s="1" t="s">
        <v>11</v>
      </c>
      <c r="J7" s="1" t="str">
        <f>B5</f>
        <v>CONDOR</v>
      </c>
      <c r="K7" s="1"/>
    </row>
    <row r="8" spans="1:11">
      <c r="A8" s="1"/>
      <c r="B8" s="1" t="s">
        <v>26</v>
      </c>
      <c r="C8" s="1" t="s">
        <v>11</v>
      </c>
      <c r="D8" s="1" t="s">
        <v>27</v>
      </c>
      <c r="E8" s="1"/>
      <c r="G8" s="1"/>
      <c r="H8" s="1" t="str">
        <f>D5</f>
        <v>NECAXA</v>
      </c>
      <c r="I8" s="1" t="s">
        <v>11</v>
      </c>
      <c r="J8" s="1" t="str">
        <f>D8</f>
        <v>LEONCITAS</v>
      </c>
      <c r="K8" s="1"/>
    </row>
    <row r="9" spans="1:11">
      <c r="A9" s="1"/>
      <c r="B9" s="1"/>
      <c r="C9" s="1"/>
      <c r="D9" s="1"/>
      <c r="E9" s="1"/>
      <c r="G9" s="1"/>
      <c r="H9" s="1"/>
      <c r="I9" s="1"/>
      <c r="J9" s="1"/>
      <c r="K9" s="1"/>
    </row>
    <row r="11" spans="1:11">
      <c r="A11" s="5"/>
      <c r="B11" s="3"/>
      <c r="C11" s="3"/>
      <c r="D11" s="3"/>
      <c r="E11" s="4"/>
      <c r="G11" s="5"/>
      <c r="H11" s="3"/>
      <c r="I11" s="3"/>
      <c r="J11" s="3"/>
      <c r="K11" s="4"/>
    </row>
    <row r="12" spans="1:11">
      <c r="A12" s="2"/>
      <c r="B12" s="2" t="str">
        <f>B6</f>
        <v>CHELSEA</v>
      </c>
      <c r="C12" s="2" t="s">
        <v>11</v>
      </c>
      <c r="D12" s="2" t="str">
        <f>B5</f>
        <v>CONDOR</v>
      </c>
      <c r="E12" s="2"/>
      <c r="G12" s="2"/>
      <c r="H12" s="2" t="str">
        <f>D7</f>
        <v>RED UNITED</v>
      </c>
      <c r="I12" s="2" t="s">
        <v>11</v>
      </c>
      <c r="J12" s="2" t="str">
        <f>B8</f>
        <v>AZTECS</v>
      </c>
      <c r="K12" s="2"/>
    </row>
    <row r="13" spans="1:11">
      <c r="A13" s="1"/>
      <c r="B13" s="1" t="str">
        <f>B7</f>
        <v>AC MILAN</v>
      </c>
      <c r="C13" s="1" t="s">
        <v>11</v>
      </c>
      <c r="D13" s="1" t="str">
        <f>D5</f>
        <v>NECAXA</v>
      </c>
      <c r="E13" s="1"/>
      <c r="G13" s="1"/>
      <c r="H13" s="1" t="str">
        <f>D6</f>
        <v>MVCS</v>
      </c>
      <c r="I13" s="1" t="s">
        <v>11</v>
      </c>
      <c r="J13" s="1" t="str">
        <f>B7</f>
        <v>AC MILAN</v>
      </c>
      <c r="K13" s="1"/>
    </row>
    <row r="14" spans="1:11">
      <c r="A14" s="1"/>
      <c r="B14" s="1" t="str">
        <f>B8</f>
        <v>AZTECS</v>
      </c>
      <c r="C14" s="1" t="s">
        <v>11</v>
      </c>
      <c r="D14" s="1" t="str">
        <f>D6</f>
        <v>MVCS</v>
      </c>
      <c r="E14" s="1"/>
      <c r="G14" s="1"/>
      <c r="H14" s="1" t="str">
        <f>D5</f>
        <v>NECAXA</v>
      </c>
      <c r="I14" s="1" t="s">
        <v>11</v>
      </c>
      <c r="J14" s="1" t="str">
        <f>B6</f>
        <v>CHELSEA</v>
      </c>
      <c r="K14" s="1"/>
    </row>
    <row r="15" spans="1:11">
      <c r="A15" s="1"/>
      <c r="B15" s="1" t="str">
        <f>D8</f>
        <v>LEONCITAS</v>
      </c>
      <c r="C15" s="1" t="s">
        <v>11</v>
      </c>
      <c r="D15" s="1" t="str">
        <f>D7</f>
        <v>RED UNITED</v>
      </c>
      <c r="E15" s="1"/>
      <c r="G15" s="1"/>
      <c r="H15" s="1" t="str">
        <f>B5</f>
        <v>CONDOR</v>
      </c>
      <c r="I15" s="1" t="s">
        <v>11</v>
      </c>
      <c r="J15" s="1" t="str">
        <f>D8</f>
        <v>LEONCITAS</v>
      </c>
      <c r="K15" s="1"/>
    </row>
    <row r="16" spans="1:11">
      <c r="A16" s="1"/>
      <c r="B16" s="1"/>
      <c r="C16" s="1"/>
      <c r="D16" s="1"/>
      <c r="E16" s="1"/>
      <c r="G16" s="1"/>
      <c r="H16" s="1"/>
      <c r="I16" s="1"/>
      <c r="J16" s="1"/>
      <c r="K16" s="1"/>
    </row>
    <row r="18" spans="1:11">
      <c r="A18" s="5"/>
      <c r="B18" s="3"/>
      <c r="C18" s="3"/>
      <c r="D18" s="3"/>
      <c r="E18" s="4"/>
      <c r="G18" s="5"/>
      <c r="H18" s="3"/>
      <c r="I18" s="3"/>
      <c r="J18" s="3"/>
      <c r="K18" s="4"/>
    </row>
    <row r="19" spans="1:11">
      <c r="A19" s="2"/>
      <c r="B19" s="2" t="str">
        <f>D5</f>
        <v>NECAXA</v>
      </c>
      <c r="C19" s="2" t="s">
        <v>11</v>
      </c>
      <c r="D19" s="2" t="str">
        <f>D6</f>
        <v>MVCS</v>
      </c>
      <c r="E19" s="2"/>
      <c r="G19" s="2"/>
      <c r="H19" s="2" t="str">
        <f>B7</f>
        <v>AC MILAN</v>
      </c>
      <c r="I19" s="2" t="s">
        <v>11</v>
      </c>
      <c r="J19" s="2" t="str">
        <f>B6</f>
        <v>CHELSEA</v>
      </c>
      <c r="K19" s="2"/>
    </row>
    <row r="20" spans="1:11">
      <c r="A20" s="1"/>
      <c r="B20" s="1" t="str">
        <f>B5</f>
        <v>CONDOR</v>
      </c>
      <c r="C20" s="1" t="s">
        <v>11</v>
      </c>
      <c r="D20" s="1" t="str">
        <f>D7</f>
        <v>RED UNITED</v>
      </c>
      <c r="E20" s="1"/>
      <c r="G20" s="1"/>
      <c r="H20" s="1" t="str">
        <f>B8</f>
        <v>AZTECS</v>
      </c>
      <c r="I20" s="1" t="s">
        <v>11</v>
      </c>
      <c r="J20" s="1" t="str">
        <f>B5</f>
        <v>CONDOR</v>
      </c>
      <c r="K20" s="1"/>
    </row>
    <row r="21" spans="1:11">
      <c r="A21" s="1"/>
      <c r="B21" s="1" t="str">
        <f>B6</f>
        <v>CHELSEA</v>
      </c>
      <c r="C21" s="1" t="s">
        <v>11</v>
      </c>
      <c r="D21" s="1" t="str">
        <f>B8</f>
        <v>AZTECS</v>
      </c>
      <c r="E21" s="1"/>
      <c r="G21" s="1"/>
      <c r="H21" s="1" t="str">
        <f>D7</f>
        <v>RED UNITED</v>
      </c>
      <c r="I21" s="1" t="s">
        <v>11</v>
      </c>
      <c r="J21" s="1" t="str">
        <f>D5</f>
        <v>NECAXA</v>
      </c>
      <c r="K21" s="1"/>
    </row>
    <row r="22" spans="1:11">
      <c r="A22" s="1"/>
      <c r="B22" s="1" t="str">
        <f>D8</f>
        <v>LEONCITAS</v>
      </c>
      <c r="C22" s="1" t="s">
        <v>11</v>
      </c>
      <c r="D22" s="1" t="str">
        <f>B7</f>
        <v>AC MILAN</v>
      </c>
      <c r="E22" s="1"/>
      <c r="G22" s="1"/>
      <c r="H22" s="1" t="str">
        <f>D8</f>
        <v>LEONCITAS</v>
      </c>
      <c r="I22" s="1" t="s">
        <v>11</v>
      </c>
      <c r="J22" s="1" t="str">
        <f>D6</f>
        <v>MVCS</v>
      </c>
      <c r="K22" s="1"/>
    </row>
    <row r="23" spans="1:11">
      <c r="A23" s="1"/>
      <c r="B23" s="1"/>
      <c r="C23" s="1"/>
      <c r="D23" s="1"/>
      <c r="E23" s="1"/>
      <c r="G23" s="1"/>
      <c r="H23" s="1"/>
      <c r="I23" s="1"/>
      <c r="J23" s="1"/>
      <c r="K23" s="1"/>
    </row>
    <row r="25" spans="1:11">
      <c r="A25" s="5"/>
      <c r="B25" s="3"/>
      <c r="C25" s="3"/>
      <c r="D25" s="3"/>
      <c r="E25" s="4"/>
    </row>
    <row r="26" spans="1:11">
      <c r="A26" s="2"/>
      <c r="B26" s="2" t="str">
        <f>D6</f>
        <v>MVCS</v>
      </c>
      <c r="C26" s="2" t="s">
        <v>11</v>
      </c>
      <c r="D26" s="2" t="str">
        <f>D7</f>
        <v>RED UNITED</v>
      </c>
      <c r="E26" s="2"/>
    </row>
    <row r="27" spans="1:11">
      <c r="A27" s="1"/>
      <c r="B27" s="1" t="str">
        <f>D5</f>
        <v>NECAXA</v>
      </c>
      <c r="C27" s="1" t="s">
        <v>11</v>
      </c>
      <c r="D27" s="1" t="str">
        <f>B8</f>
        <v>AZTECS</v>
      </c>
      <c r="E27" s="1"/>
    </row>
    <row r="28" spans="1:11">
      <c r="A28" s="1"/>
      <c r="B28" s="1" t="str">
        <f>B5</f>
        <v>CONDOR</v>
      </c>
      <c r="C28" s="1" t="s">
        <v>11</v>
      </c>
      <c r="D28" s="1" t="str">
        <f>B7</f>
        <v>AC MILAN</v>
      </c>
      <c r="E28" s="1"/>
    </row>
    <row r="29" spans="1:11">
      <c r="A29" s="1"/>
      <c r="B29" s="1" t="str">
        <f>B6</f>
        <v>CHELSEA</v>
      </c>
      <c r="C29" s="1" t="s">
        <v>11</v>
      </c>
      <c r="D29" s="1" t="str">
        <f>D8</f>
        <v>LEONCITAS</v>
      </c>
      <c r="E29" s="1"/>
    </row>
    <row r="30" spans="1:11">
      <c r="A30" s="1"/>
      <c r="B30" s="1"/>
      <c r="C30" s="1"/>
      <c r="D30" s="1"/>
      <c r="E3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</vt:lpstr>
      <vt:lpstr>6</vt:lpstr>
      <vt:lpstr>14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lastPrinted>2021-06-15T01:29:45Z</cp:lastPrinted>
  <dcterms:created xsi:type="dcterms:W3CDTF">2020-01-21T15:34:57Z</dcterms:created>
  <dcterms:modified xsi:type="dcterms:W3CDTF">2025-02-12T16:54:07Z</dcterms:modified>
</cp:coreProperties>
</file>